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AA26BC60-B796-493E-BC25-5728DCCB2D4E}" xr6:coauthVersionLast="47" xr6:coauthVersionMax="47" xr10:uidLastSave="{00000000-0000-0000-0000-000000000000}"/>
  <bookViews>
    <workbookView xWindow="-108" yWindow="-108" windowWidth="23256" windowHeight="12456" activeTab="7" xr2:uid="{00000000-000D-0000-FFFF-FFFF00000000}"/>
  </bookViews>
  <sheets>
    <sheet name="Table 1" sheetId="1" r:id="rId1"/>
    <sheet name="Annx 1" sheetId="7" r:id="rId2"/>
    <sheet name="Annx 2" sheetId="2" r:id="rId3"/>
    <sheet name="Annx3" sheetId="3" r:id="rId4"/>
    <sheet name="Annx4" sheetId="4" r:id="rId5"/>
    <sheet name="Annx5" sheetId="5" r:id="rId6"/>
    <sheet name="Annx6" sheetId="6" r:id="rId7"/>
    <sheet name="Annx7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V9" i="6"/>
  <c r="V23" i="6" s="1"/>
  <c r="V6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8" i="6"/>
  <c r="V7" i="6"/>
  <c r="Q23" i="6"/>
  <c r="E23" i="6"/>
  <c r="D23" i="6"/>
  <c r="Y6" i="5"/>
  <c r="F15" i="1"/>
  <c r="C15" i="1"/>
  <c r="I12" i="1"/>
  <c r="I13" i="1" l="1"/>
  <c r="I15" i="1" s="1"/>
</calcChain>
</file>

<file path=xl/sharedStrings.xml><?xml version="1.0" encoding="utf-8"?>
<sst xmlns="http://schemas.openxmlformats.org/spreadsheetml/2006/main" count="277" uniqueCount="108">
  <si>
    <r>
      <rPr>
        <b/>
        <sz val="12"/>
        <rFont val="Times New Roman"/>
        <family val="1"/>
      </rPr>
      <t xml:space="preserve">Annexure
</t>
    </r>
    <r>
      <rPr>
        <b/>
        <sz val="11"/>
        <rFont val="Times New Roman"/>
        <family val="1"/>
      </rPr>
      <t>Filing under clause (d) of sub-regulation (5) of regulation 31 of the IBBI (Liquidation Process) Regulations, 2016</t>
    </r>
  </si>
  <si>
    <r>
      <rPr>
        <sz val="10"/>
        <rFont val="Times New Roman"/>
        <family val="1"/>
      </rPr>
      <t>(Amount in ₹)</t>
    </r>
  </si>
  <si>
    <r>
      <rPr>
        <b/>
        <sz val="11"/>
        <rFont val="Times New Roman"/>
        <family val="1"/>
      </rPr>
      <t xml:space="preserve">Sl.
</t>
    </r>
    <r>
      <rPr>
        <b/>
        <sz val="11"/>
        <rFont val="Times New Roman"/>
        <family val="1"/>
      </rPr>
      <t>No.</t>
    </r>
  </si>
  <si>
    <r>
      <rPr>
        <b/>
        <sz val="11"/>
        <rFont val="Times New Roman"/>
        <family val="1"/>
      </rPr>
      <t>Category of stakeholders</t>
    </r>
  </si>
  <si>
    <r>
      <rPr>
        <b/>
        <sz val="11"/>
        <rFont val="Times New Roman"/>
        <family val="1"/>
      </rPr>
      <t>Summary of claims received</t>
    </r>
  </si>
  <si>
    <r>
      <rPr>
        <b/>
        <sz val="11"/>
        <rFont val="Times New Roman"/>
        <family val="1"/>
      </rPr>
      <t>Summary of claims admitted</t>
    </r>
  </si>
  <si>
    <r>
      <rPr>
        <b/>
        <sz val="11"/>
        <rFont val="Times New Roman"/>
        <family val="1"/>
      </rPr>
      <t>Amount of contingent claims</t>
    </r>
  </si>
  <si>
    <r>
      <rPr>
        <b/>
        <sz val="11"/>
        <rFont val="Times New Roman"/>
        <family val="1"/>
      </rPr>
      <t>Amount of claims rejected</t>
    </r>
  </si>
  <si>
    <r>
      <rPr>
        <b/>
        <sz val="11"/>
        <rFont val="Times New Roman"/>
        <family val="1"/>
      </rPr>
      <t>Amount of claims under verification</t>
    </r>
  </si>
  <si>
    <r>
      <rPr>
        <b/>
        <sz val="11"/>
        <rFont val="Times New Roman"/>
        <family val="1"/>
      </rPr>
      <t>Details in Annexure</t>
    </r>
  </si>
  <si>
    <r>
      <rPr>
        <b/>
        <sz val="11"/>
        <rFont val="Times New Roman"/>
        <family val="1"/>
      </rPr>
      <t>Remark, if any</t>
    </r>
  </si>
  <si>
    <r>
      <rPr>
        <b/>
        <sz val="11"/>
        <rFont val="Times New Roman"/>
        <family val="1"/>
      </rPr>
      <t>No. of claims</t>
    </r>
  </si>
  <si>
    <r>
      <rPr>
        <b/>
        <sz val="11"/>
        <rFont val="Times New Roman"/>
        <family val="1"/>
      </rPr>
      <t>Amount</t>
    </r>
  </si>
  <si>
    <r>
      <rPr>
        <sz val="11"/>
        <rFont val="Times New Roman"/>
        <family val="1"/>
      </rPr>
      <t>Unpaid insolvency resolution process costs</t>
    </r>
  </si>
  <si>
    <r>
      <rPr>
        <sz val="11"/>
        <rFont val="Times New Roman"/>
        <family val="1"/>
      </rPr>
      <t>NA</t>
    </r>
  </si>
  <si>
    <r>
      <rPr>
        <sz val="11"/>
        <rFont val="Times New Roman"/>
        <family val="1"/>
      </rPr>
      <t>Liquidation costs incurred till date</t>
    </r>
  </si>
  <si>
    <r>
      <rPr>
        <sz val="11"/>
        <rFont val="Times New Roman"/>
        <family val="1"/>
      </rPr>
      <t>Secured financial creditors</t>
    </r>
  </si>
  <si>
    <r>
      <rPr>
        <sz val="11"/>
        <rFont val="Times New Roman"/>
        <family val="1"/>
      </rPr>
      <t>Unsecured financial creditors</t>
    </r>
  </si>
  <si>
    <r>
      <rPr>
        <sz val="11"/>
        <rFont val="Times New Roman"/>
        <family val="1"/>
      </rPr>
      <t>Operational creditors (Workmen)</t>
    </r>
  </si>
  <si>
    <r>
      <rPr>
        <sz val="11"/>
        <rFont val="Times New Roman"/>
        <family val="1"/>
      </rPr>
      <t>Operational creditors (Employees)</t>
    </r>
  </si>
  <si>
    <r>
      <rPr>
        <sz val="11"/>
        <rFont val="Times New Roman"/>
        <family val="1"/>
      </rPr>
      <t>Operational creditors (Government Dues)</t>
    </r>
  </si>
  <si>
    <r>
      <rPr>
        <sz val="11"/>
        <rFont val="Times New Roman"/>
        <family val="1"/>
      </rPr>
      <t>Operational creditors (other than Workmen, Employees and Government Dues)</t>
    </r>
  </si>
  <si>
    <r>
      <rPr>
        <sz val="11"/>
        <rFont val="Times New Roman"/>
        <family val="1"/>
      </rPr>
      <t>Other stakeholders, if any (other than financial creditors and operational creditors)</t>
    </r>
  </si>
  <si>
    <r>
      <rPr>
        <sz val="11"/>
        <rFont val="Times New Roman"/>
        <family val="1"/>
      </rPr>
      <t>Total</t>
    </r>
  </si>
  <si>
    <r>
      <rPr>
        <b/>
        <sz val="10"/>
        <rFont val="Times New Roman"/>
        <family val="1"/>
      </rPr>
      <t xml:space="preserve">Sl.
</t>
    </r>
    <r>
      <rPr>
        <b/>
        <sz val="10"/>
        <rFont val="Times New Roman"/>
        <family val="1"/>
      </rPr>
      <t>No.</t>
    </r>
  </si>
  <si>
    <r>
      <rPr>
        <b/>
        <sz val="10"/>
        <rFont val="Times New Roman"/>
        <family val="1"/>
      </rPr>
      <t>Name of creditor</t>
    </r>
  </si>
  <si>
    <r>
      <rPr>
        <b/>
        <sz val="10"/>
        <rFont val="Times New Roman"/>
        <family val="1"/>
      </rPr>
      <t>Details of claim received</t>
    </r>
  </si>
  <si>
    <r>
      <rPr>
        <b/>
        <sz val="10"/>
        <rFont val="Times New Roman"/>
        <family val="1"/>
      </rPr>
      <t>Details of claim admitted</t>
    </r>
  </si>
  <si>
    <r>
      <rPr>
        <b/>
        <sz val="10"/>
        <rFont val="Times New Roman"/>
        <family val="1"/>
      </rPr>
      <t>Amount of any mutual dues, that may be set off</t>
    </r>
  </si>
  <si>
    <r>
      <rPr>
        <b/>
        <sz val="10"/>
        <rFont val="Times New Roman"/>
        <family val="1"/>
      </rPr>
      <t>Amount of claim under verification</t>
    </r>
  </si>
  <si>
    <r>
      <rPr>
        <b/>
        <sz val="10"/>
        <rFont val="Times New Roman"/>
        <family val="1"/>
      </rPr>
      <t>Remarks, if any</t>
    </r>
  </si>
  <si>
    <r>
      <rPr>
        <b/>
        <sz val="10"/>
        <rFont val="Times New Roman"/>
        <family val="1"/>
      </rPr>
      <t>Date of receipt</t>
    </r>
  </si>
  <si>
    <r>
      <rPr>
        <b/>
        <sz val="10"/>
        <rFont val="Times New Roman"/>
        <family val="1"/>
      </rPr>
      <t>Amount claimed</t>
    </r>
  </si>
  <si>
    <r>
      <rPr>
        <b/>
        <sz val="10"/>
        <rFont val="Times New Roman"/>
        <family val="1"/>
      </rPr>
      <t>Nature of claim</t>
    </r>
  </si>
  <si>
    <r>
      <rPr>
        <b/>
        <sz val="10"/>
        <rFont val="Times New Roman"/>
        <family val="1"/>
      </rPr>
      <t>Amount   of contingent claim</t>
    </r>
  </si>
  <si>
    <r>
      <rPr>
        <b/>
        <sz val="10"/>
        <rFont val="Times New Roman"/>
        <family val="1"/>
      </rPr>
      <t>Amount of   claim rejected</t>
    </r>
  </si>
  <si>
    <r>
      <rPr>
        <b/>
        <sz val="10"/>
        <rFont val="Times New Roman"/>
        <family val="1"/>
      </rPr>
      <t>Amount of claim admitted</t>
    </r>
  </si>
  <si>
    <t xml:space="preserve">Intt disallowed </t>
  </si>
  <si>
    <t>Name of the corporate debtor: Samtex Desinz Pvt Ltd; Date of commencement of liquidation: 11.04.2023; List of stakeholders as on: 20.05.2023</t>
  </si>
  <si>
    <t>List of Secured Financial Creditors</t>
  </si>
  <si>
    <t xml:space="preserve">                                                                                                                Annexure - 1</t>
  </si>
  <si>
    <t>Amount covered by security interest</t>
  </si>
  <si>
    <t>Whether security interest relinquished? (Yes/No)</t>
  </si>
  <si>
    <t>Details of Security Interest</t>
  </si>
  <si>
    <t>Amount covered by guarantee</t>
  </si>
  <si>
    <t>%share in total amount of claim admitted</t>
  </si>
  <si>
    <t>NIL</t>
  </si>
  <si>
    <t>List of unsecured financial creditors</t>
  </si>
  <si>
    <t>Orator Marketing Pvt Ltd</t>
  </si>
  <si>
    <t>Financial Creditor</t>
  </si>
  <si>
    <t>NA</t>
  </si>
  <si>
    <t xml:space="preserve">                                                                                                                Annexure - 2</t>
  </si>
  <si>
    <t>Name of Aythorised representative, if any</t>
  </si>
  <si>
    <t>Name of workmen</t>
  </si>
  <si>
    <t>Total Amount of claim admitted</t>
  </si>
  <si>
    <t>Amount of claim for the period of twenty-four months preceding the liquidation commencement date</t>
  </si>
  <si>
    <t>Nature of claim</t>
  </si>
  <si>
    <t>List of operational creditors (Workmen)</t>
  </si>
  <si>
    <t xml:space="preserve">                                                                                                                Annexure - 3</t>
  </si>
  <si>
    <t xml:space="preserve">                                                                                                                Annexure - 4</t>
  </si>
  <si>
    <t>List of operational creditors (Employees)</t>
  </si>
  <si>
    <t>Name of employee</t>
  </si>
  <si>
    <t>Amount of claim for the period of twelve months preceding the liquidation commencement date</t>
  </si>
  <si>
    <t>List of operational creditors (Government Dues)</t>
  </si>
  <si>
    <t xml:space="preserve">                                                                                                                Annexure - 5</t>
  </si>
  <si>
    <t>Details of claimant</t>
  </si>
  <si>
    <t>Amount of claim admitted</t>
  </si>
  <si>
    <t>Department</t>
  </si>
  <si>
    <t>Government</t>
  </si>
  <si>
    <t>Amount covered by lien or attachment pending disposal</t>
  </si>
  <si>
    <t>Whether lien/ attachment removed? (Yes/No)</t>
  </si>
  <si>
    <t>EPF Noida</t>
  </si>
  <si>
    <t>Yes</t>
  </si>
  <si>
    <t>09.05.23</t>
  </si>
  <si>
    <t>EPF</t>
  </si>
  <si>
    <t xml:space="preserve">                                                                                                                Annexure - 6</t>
  </si>
  <si>
    <t>List of operational creditors (other than Workmen, Employees and Government Dues)</t>
  </si>
  <si>
    <t xml:space="preserve">                                                                                                                Annexure - 7</t>
  </si>
  <si>
    <t>List of other stakeholders, if any (other than financial creditors and operational creditors)</t>
  </si>
  <si>
    <t>Name of stakeholder</t>
  </si>
  <si>
    <t xml:space="preserve">Category of stakeholders ( </t>
  </si>
  <si>
    <t>preference shareholders/ equity shareholders/ partners /others</t>
  </si>
  <si>
    <r>
      <rPr>
        <sz val="8.5"/>
        <rFont val="Carlito"/>
        <family val="2"/>
      </rPr>
      <t>Sunny Jain</t>
    </r>
  </si>
  <si>
    <r>
      <rPr>
        <sz val="8.5"/>
        <rFont val="Carlito"/>
        <family val="2"/>
      </rPr>
      <t xml:space="preserve">Operational
</t>
    </r>
    <r>
      <rPr>
        <sz val="8.5"/>
        <rFont val="Carlito"/>
        <family val="2"/>
      </rPr>
      <t>Creditor</t>
    </r>
  </si>
  <si>
    <r>
      <rPr>
        <sz val="8.5"/>
        <rFont val="Carlito"/>
        <family val="2"/>
      </rPr>
      <t xml:space="preserve">Delhi Colour &amp; Chemicals
</t>
    </r>
    <r>
      <rPr>
        <sz val="8.5"/>
        <rFont val="Carlito"/>
        <family val="2"/>
      </rPr>
      <t>Co.</t>
    </r>
  </si>
  <si>
    <r>
      <rPr>
        <sz val="8.5"/>
        <rFont val="Carlito"/>
        <family val="2"/>
      </rPr>
      <t>Hind Dye Sales Corporation</t>
    </r>
  </si>
  <si>
    <r>
      <rPr>
        <sz val="8.5"/>
        <rFont val="Carlito"/>
        <family val="2"/>
      </rPr>
      <t xml:space="preserve">Amba Prasad Jadavjee and
</t>
    </r>
    <r>
      <rPr>
        <sz val="8.5"/>
        <rFont val="Carlito"/>
        <family val="2"/>
      </rPr>
      <t>Company</t>
    </r>
  </si>
  <si>
    <r>
      <rPr>
        <sz val="8.5"/>
        <rFont val="Carlito"/>
        <family val="2"/>
      </rPr>
      <t>Chroma Textile Solutions</t>
    </r>
  </si>
  <si>
    <r>
      <rPr>
        <sz val="8.5"/>
        <rFont val="Carlito"/>
        <family val="2"/>
      </rPr>
      <t>Fibro Auxichem</t>
    </r>
  </si>
  <si>
    <r>
      <rPr>
        <sz val="8.5"/>
        <rFont val="Carlito"/>
        <family val="2"/>
      </rPr>
      <t>New India Colour Company Limited</t>
    </r>
  </si>
  <si>
    <r>
      <rPr>
        <sz val="8.5"/>
        <rFont val="Carlito"/>
        <family val="2"/>
      </rPr>
      <t>Operational Creditor</t>
    </r>
  </si>
  <si>
    <r>
      <rPr>
        <sz val="8.5"/>
        <rFont val="Carlito"/>
        <family val="2"/>
      </rPr>
      <t>Renuka Industries</t>
    </r>
  </si>
  <si>
    <r>
      <rPr>
        <sz val="8.5"/>
        <rFont val="Carlito"/>
        <family val="2"/>
      </rPr>
      <t>Tex Chem</t>
    </r>
  </si>
  <si>
    <t>Operational Creditor</t>
  </si>
  <si>
    <r>
      <rPr>
        <sz val="8.5"/>
        <rFont val="Carlito"/>
        <family val="2"/>
      </rPr>
      <t>Wadhwa Dyes &amp; Chemicals</t>
    </r>
  </si>
  <si>
    <r>
      <rPr>
        <sz val="8.5"/>
        <rFont val="Carlito"/>
        <family val="2"/>
      </rPr>
      <t>Pooja Chemicals</t>
    </r>
  </si>
  <si>
    <r>
      <rPr>
        <sz val="8.5"/>
        <rFont val="Carlito"/>
        <family val="2"/>
      </rPr>
      <t>Mangala Chemicals</t>
    </r>
  </si>
  <si>
    <r>
      <rPr>
        <sz val="8.5"/>
        <rFont val="Carlito"/>
        <family val="2"/>
      </rPr>
      <t>Sameer Sales Pvt Ltd</t>
    </r>
  </si>
  <si>
    <r>
      <rPr>
        <sz val="8.5"/>
        <rFont val="Carlito"/>
        <family val="2"/>
      </rPr>
      <t>Sai Traders</t>
    </r>
  </si>
  <si>
    <r>
      <rPr>
        <sz val="8.5"/>
        <rFont val="Carlito"/>
        <family val="2"/>
      </rPr>
      <t>Kapila Colours Pvt. Ltd.</t>
    </r>
  </si>
  <si>
    <t>Different Counts Pvt Ltd</t>
  </si>
  <si>
    <t>Viscot Blends Trading Co.</t>
  </si>
  <si>
    <t>Total</t>
  </si>
  <si>
    <t>Intt disallowed</t>
  </si>
  <si>
    <t>Collated during CIRP</t>
  </si>
  <si>
    <t>Initially they claimed 25314 on 9.5.23 and 29.12.22 now revised to 118967/-. Amount accepted upto CIRP period only.</t>
  </si>
  <si>
    <t>Initially they claimed 25314 on 9.5.22 and 29.12.22 now revised to 118967/-. Amount accepted upto CIRP period only.</t>
  </si>
  <si>
    <t>Related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</si>
</sst>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;@"/>
    <numFmt numFmtId="165" formatCode="0;[Red]0"/>
  </numFmts>
  <fonts count="18">
    <font>
      <sz val="10"/>
      <color rgb="FF000000"/>
      <name val="Times New Roman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rgb="FF000000"/>
      <name val="Times New Roman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.5"/>
      <color rgb="FF000000"/>
      <name val="Carlito"/>
      <family val="2"/>
    </font>
    <font>
      <sz val="8.5"/>
      <name val="Carlito"/>
    </font>
    <font>
      <sz val="8.5"/>
      <name val="Carlito"/>
      <family val="2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0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ACAAAA"/>
      </patternFill>
    </fill>
    <fill>
      <patternFill patternType="solid">
        <fgColor rgb="FFD9D9D9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178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indent="1"/>
    </xf>
    <xf numFmtId="1" fontId="3" fillId="0" borderId="1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 indent="1"/>
    </xf>
    <xf numFmtId="0" fontId="0" fillId="0" borderId="10" xfId="0" applyBorder="1" applyAlignment="1">
      <alignment horizontal="left" wrapText="1"/>
    </xf>
    <xf numFmtId="0" fontId="5" fillId="0" borderId="5" xfId="0" applyFont="1" applyBorder="1" applyAlignment="1">
      <alignment horizontal="left" vertical="top" wrapText="1" indent="11"/>
    </xf>
    <xf numFmtId="2" fontId="0" fillId="0" borderId="0" xfId="0" applyNumberFormat="1"/>
    <xf numFmtId="1" fontId="0" fillId="0" borderId="1" xfId="0" applyNumberFormat="1" applyBorder="1" applyAlignment="1">
      <alignment horizontal="left" wrapText="1"/>
    </xf>
    <xf numFmtId="1" fontId="0" fillId="0" borderId="0" xfId="0" applyNumberFormat="1"/>
    <xf numFmtId="1" fontId="0" fillId="0" borderId="0" xfId="0" applyNumberFormat="1" applyAlignment="1">
      <alignment horizontal="left" vertical="top"/>
    </xf>
    <xf numFmtId="0" fontId="10" fillId="0" borderId="1" xfId="0" applyFont="1" applyBorder="1" applyAlignment="1">
      <alignment horizontal="left" vertical="center" wrapText="1"/>
    </xf>
    <xf numFmtId="0" fontId="0" fillId="0" borderId="0" xfId="0"/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0" fillId="0" borderId="6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2" xfId="0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1" xfId="0" applyFont="1" applyBorder="1" applyAlignment="1">
      <alignment horizontal="left" wrapText="1"/>
    </xf>
    <xf numFmtId="0" fontId="9" fillId="0" borderId="12" xfId="0" applyFont="1" applyBorder="1" applyAlignment="1">
      <alignment horizontal="left" vertical="top" wrapText="1"/>
    </xf>
    <xf numFmtId="1" fontId="12" fillId="0" borderId="1" xfId="1" applyNumberFormat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left" vertical="center" wrapText="1"/>
    </xf>
    <xf numFmtId="164" fontId="12" fillId="0" borderId="1" xfId="1" applyNumberFormat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right" vertical="center" wrapText="1"/>
    </xf>
    <xf numFmtId="0" fontId="10" fillId="0" borderId="1" xfId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2" fontId="12" fillId="0" borderId="1" xfId="1" applyNumberFormat="1" applyFont="1" applyBorder="1" applyAlignment="1">
      <alignment horizontal="right" vertical="center" wrapText="1" shrinkToFit="1"/>
    </xf>
    <xf numFmtId="2" fontId="12" fillId="0" borderId="1" xfId="1" applyNumberFormat="1" applyFont="1" applyBorder="1" applyAlignment="1">
      <alignment horizontal="right" vertical="center" shrinkToFit="1"/>
    </xf>
    <xf numFmtId="1" fontId="12" fillId="0" borderId="1" xfId="1" applyNumberFormat="1" applyFont="1" applyBorder="1" applyAlignment="1">
      <alignment horizontal="left" shrinkToFit="1"/>
    </xf>
    <xf numFmtId="0" fontId="13" fillId="0" borderId="1" xfId="1" applyFont="1" applyBorder="1" applyAlignment="1">
      <alignment horizontal="left" wrapText="1"/>
    </xf>
    <xf numFmtId="164" fontId="12" fillId="0" borderId="1" xfId="1" applyNumberFormat="1" applyFont="1" applyBorder="1" applyAlignment="1">
      <alignment horizontal="center" shrinkToFit="1"/>
    </xf>
    <xf numFmtId="1" fontId="12" fillId="0" borderId="2" xfId="1" applyNumberFormat="1" applyFont="1" applyBorder="1" applyAlignment="1">
      <alignment horizontal="left" vertical="center" shrinkToFit="1"/>
    </xf>
    <xf numFmtId="0" fontId="13" fillId="0" borderId="2" xfId="1" applyFont="1" applyBorder="1" applyAlignment="1">
      <alignment horizontal="left" vertical="center" wrapText="1"/>
    </xf>
    <xf numFmtId="164" fontId="12" fillId="0" borderId="2" xfId="1" applyNumberFormat="1" applyFont="1" applyBorder="1" applyAlignment="1">
      <alignment horizontal="center" vertical="center" shrinkToFit="1"/>
    </xf>
    <xf numFmtId="0" fontId="15" fillId="0" borderId="14" xfId="0" applyFont="1" applyBorder="1"/>
    <xf numFmtId="0" fontId="16" fillId="0" borderId="14" xfId="0" applyFont="1" applyBorder="1" applyAlignment="1">
      <alignment wrapText="1"/>
    </xf>
    <xf numFmtId="14" fontId="16" fillId="0" borderId="14" xfId="0" applyNumberFormat="1" applyFont="1" applyBorder="1"/>
    <xf numFmtId="0" fontId="10" fillId="0" borderId="4" xfId="1" applyBorder="1" applyAlignment="1">
      <alignment horizontal="left" vertical="top" wrapText="1"/>
    </xf>
    <xf numFmtId="0" fontId="13" fillId="0" borderId="4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left" wrapText="1"/>
    </xf>
    <xf numFmtId="0" fontId="10" fillId="0" borderId="6" xfId="1" applyBorder="1" applyAlignment="1">
      <alignment horizontal="left" vertical="top" wrapText="1"/>
    </xf>
    <xf numFmtId="0" fontId="16" fillId="0" borderId="15" xfId="0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" fontId="10" fillId="0" borderId="1" xfId="0" applyNumberFormat="1" applyFon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15" fillId="0" borderId="16" xfId="0" applyFont="1" applyBorder="1"/>
    <xf numFmtId="0" fontId="16" fillId="0" borderId="16" xfId="0" applyFont="1" applyBorder="1" applyAlignment="1">
      <alignment wrapText="1"/>
    </xf>
    <xf numFmtId="14" fontId="16" fillId="0" borderId="16" xfId="0" applyNumberFormat="1" applyFont="1" applyBorder="1"/>
    <xf numFmtId="0" fontId="16" fillId="0" borderId="17" xfId="0" applyFont="1" applyBorder="1" applyAlignment="1">
      <alignment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1" fontId="12" fillId="0" borderId="1" xfId="1" applyNumberFormat="1" applyFont="1" applyBorder="1" applyAlignment="1">
      <alignment horizontal="right" vertical="center" wrapText="1" shrinkToFit="1"/>
    </xf>
    <xf numFmtId="1" fontId="12" fillId="0" borderId="1" xfId="1" applyNumberFormat="1" applyFont="1" applyBorder="1" applyAlignment="1">
      <alignment horizontal="right" vertical="center" shrinkToFit="1"/>
    </xf>
    <xf numFmtId="1" fontId="13" fillId="0" borderId="1" xfId="1" applyNumberFormat="1" applyFont="1" applyBorder="1" applyAlignment="1">
      <alignment horizontal="right" vertical="center" wrapText="1"/>
    </xf>
    <xf numFmtId="1" fontId="13" fillId="0" borderId="1" xfId="1" applyNumberFormat="1" applyFont="1" applyBorder="1" applyAlignment="1">
      <alignment horizontal="right" wrapText="1"/>
    </xf>
    <xf numFmtId="1" fontId="12" fillId="0" borderId="1" xfId="1" applyNumberFormat="1" applyFont="1" applyBorder="1" applyAlignment="1">
      <alignment horizontal="right" shrinkToFit="1"/>
    </xf>
    <xf numFmtId="1" fontId="13" fillId="0" borderId="2" xfId="1" applyNumberFormat="1" applyFont="1" applyBorder="1" applyAlignment="1">
      <alignment horizontal="right" vertical="center" wrapText="1"/>
    </xf>
    <xf numFmtId="1" fontId="0" fillId="0" borderId="14" xfId="0" applyNumberFormat="1" applyBorder="1"/>
    <xf numFmtId="1" fontId="16" fillId="0" borderId="16" xfId="0" applyNumberFormat="1" applyFont="1" applyBorder="1"/>
    <xf numFmtId="1" fontId="0" fillId="0" borderId="1" xfId="0" applyNumberFormat="1" applyBorder="1" applyAlignment="1">
      <alignment horizontal="right" vertical="top"/>
    </xf>
    <xf numFmtId="1" fontId="0" fillId="0" borderId="2" xfId="0" applyNumberFormat="1" applyBorder="1" applyAlignment="1">
      <alignment horizontal="right" vertical="top"/>
    </xf>
    <xf numFmtId="1" fontId="0" fillId="0" borderId="14" xfId="0" applyNumberFormat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" xfId="0" applyBorder="1" applyAlignment="1">
      <alignment horizontal="right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right" wrapText="1"/>
    </xf>
    <xf numFmtId="1" fontId="0" fillId="3" borderId="1" xfId="0" applyNumberFormat="1" applyFill="1" applyBorder="1" applyAlignment="1">
      <alignment horizontal="right" wrapText="1"/>
    </xf>
    <xf numFmtId="164" fontId="12" fillId="0" borderId="1" xfId="1" applyNumberFormat="1" applyFont="1" applyBorder="1" applyAlignment="1">
      <alignment shrinkToFit="1"/>
    </xf>
    <xf numFmtId="0" fontId="13" fillId="0" borderId="1" xfId="1" applyFont="1" applyBorder="1" applyAlignment="1">
      <alignment wrapText="1"/>
    </xf>
    <xf numFmtId="0" fontId="13" fillId="0" borderId="4" xfId="1" applyFont="1" applyBorder="1" applyAlignment="1">
      <alignment wrapText="1"/>
    </xf>
    <xf numFmtId="165" fontId="13" fillId="0" borderId="1" xfId="1" applyNumberFormat="1" applyFont="1" applyBorder="1" applyAlignment="1">
      <alignment horizontal="right" wrapText="1"/>
    </xf>
    <xf numFmtId="1" fontId="0" fillId="3" borderId="1" xfId="0" applyNumberFormat="1" applyFill="1" applyBorder="1" applyAlignment="1">
      <alignment horizontal="left" wrapText="1"/>
    </xf>
    <xf numFmtId="1" fontId="0" fillId="0" borderId="4" xfId="0" applyNumberFormat="1" applyBorder="1" applyAlignment="1">
      <alignment horizontal="right" vertical="center" wrapText="1"/>
    </xf>
    <xf numFmtId="1" fontId="0" fillId="0" borderId="5" xfId="0" applyNumberFormat="1" applyBorder="1" applyAlignment="1">
      <alignment horizontal="right" vertical="center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1" fontId="0" fillId="3" borderId="4" xfId="0" applyNumberFormat="1" applyFill="1" applyBorder="1" applyAlignment="1">
      <alignment horizontal="right" wrapText="1"/>
    </xf>
    <xf numFmtId="1" fontId="0" fillId="3" borderId="5" xfId="0" applyNumberFormat="1" applyFill="1" applyBorder="1" applyAlignment="1">
      <alignment horizontal="righ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1" fontId="0" fillId="0" borderId="4" xfId="0" applyNumberFormat="1" applyBorder="1" applyAlignment="1">
      <alignment horizontal="left" wrapText="1"/>
    </xf>
    <xf numFmtId="1" fontId="0" fillId="0" borderId="5" xfId="0" applyNumberFormat="1" applyBorder="1" applyAlignment="1">
      <alignment horizontal="left" wrapText="1"/>
    </xf>
    <xf numFmtId="1" fontId="0" fillId="0" borderId="4" xfId="0" applyNumberFormat="1" applyBorder="1" applyAlignment="1">
      <alignment horizontal="right" wrapText="1"/>
    </xf>
    <xf numFmtId="1" fontId="0" fillId="0" borderId="5" xfId="0" applyNumberFormat="1" applyBorder="1" applyAlignment="1">
      <alignment horizontal="right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 indent="12"/>
    </xf>
    <xf numFmtId="0" fontId="7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right" vertical="top" wrapText="1" indent="5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7" fillId="0" borderId="8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 indent="11"/>
    </xf>
    <xf numFmtId="0" fontId="5" fillId="0" borderId="10" xfId="0" applyFont="1" applyBorder="1" applyAlignment="1">
      <alignment horizontal="left" vertical="top" wrapText="1" indent="11"/>
    </xf>
    <xf numFmtId="0" fontId="10" fillId="0" borderId="4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65" fontId="0" fillId="0" borderId="4" xfId="0" applyNumberFormat="1" applyBorder="1" applyAlignment="1">
      <alignment horizontal="right" wrapText="1"/>
    </xf>
    <xf numFmtId="165" fontId="0" fillId="0" borderId="5" xfId="0" applyNumberFormat="1" applyBorder="1" applyAlignment="1">
      <alignment horizontal="right" wrapText="1"/>
    </xf>
    <xf numFmtId="0" fontId="8" fillId="0" borderId="13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wrapText="1"/>
    </xf>
    <xf numFmtId="0" fontId="9" fillId="0" borderId="12" xfId="0" applyFont="1" applyBorder="1" applyAlignment="1">
      <alignment horizontal="left" vertical="top" wrapText="1"/>
    </xf>
    <xf numFmtId="1" fontId="10" fillId="0" borderId="4" xfId="0" applyNumberFormat="1" applyFont="1" applyBorder="1" applyAlignment="1">
      <alignment horizontal="righ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2">
    <cellStyle name="Normal" xfId="0" builtinId="0"/>
    <cellStyle name="Normal 2" xfId="1" xr:uid="{23A1B6A8-21BB-42F1-ADDE-CFF5DDD7FE5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workbookViewId="0">
      <selection activeCell="P1" sqref="P1"/>
    </sheetView>
  </sheetViews>
  <sheetFormatPr defaultRowHeight="13.2"/>
  <cols>
    <col min="1" max="1" width="6" customWidth="1"/>
    <col min="2" max="2" width="49.77734375" customWidth="1"/>
    <col min="3" max="3" width="12.21875" customWidth="1"/>
    <col min="4" max="4" width="11.44140625" bestFit="1" customWidth="1"/>
    <col min="5" max="6" width="12.6640625" customWidth="1"/>
    <col min="7" max="7" width="1.5546875" customWidth="1"/>
    <col min="8" max="9" width="11.77734375" customWidth="1"/>
    <col min="10" max="10" width="14.88671875" customWidth="1"/>
    <col min="11" max="11" width="11.5546875" customWidth="1"/>
    <col min="12" max="12" width="10.44140625" customWidth="1"/>
    <col min="13" max="13" width="10.6640625" customWidth="1"/>
  </cols>
  <sheetData>
    <row r="1" spans="1:13" ht="33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5.75" customHeight="1">
      <c r="A2" s="132" t="s">
        <v>38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4.2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64.05" customHeight="1">
      <c r="A4" s="121" t="s">
        <v>2</v>
      </c>
      <c r="B4" s="119" t="s">
        <v>3</v>
      </c>
      <c r="C4" s="123" t="s">
        <v>4</v>
      </c>
      <c r="D4" s="124"/>
      <c r="E4" s="125" t="s">
        <v>5</v>
      </c>
      <c r="F4" s="126"/>
      <c r="G4" s="127" t="s">
        <v>6</v>
      </c>
      <c r="H4" s="128"/>
      <c r="I4" s="119" t="s">
        <v>7</v>
      </c>
      <c r="J4" s="119" t="s">
        <v>8</v>
      </c>
      <c r="K4" s="119" t="s">
        <v>9</v>
      </c>
      <c r="L4" s="119" t="s">
        <v>10</v>
      </c>
    </row>
    <row r="5" spans="1:13" ht="39" customHeight="1">
      <c r="A5" s="122"/>
      <c r="B5" s="120"/>
      <c r="C5" s="2" t="s">
        <v>11</v>
      </c>
      <c r="D5" s="2" t="s">
        <v>12</v>
      </c>
      <c r="E5" s="2" t="s">
        <v>11</v>
      </c>
      <c r="F5" s="3" t="s">
        <v>12</v>
      </c>
      <c r="G5" s="129"/>
      <c r="H5" s="130"/>
      <c r="I5" s="120"/>
      <c r="J5" s="120"/>
      <c r="K5" s="120"/>
      <c r="L5" s="120"/>
    </row>
    <row r="6" spans="1:13" ht="19.05" customHeight="1">
      <c r="A6" s="4">
        <v>1</v>
      </c>
      <c r="B6" s="5" t="s">
        <v>13</v>
      </c>
      <c r="C6" s="6"/>
      <c r="D6" s="6"/>
      <c r="E6" s="6"/>
      <c r="F6" s="91">
        <v>735000</v>
      </c>
      <c r="G6" s="113"/>
      <c r="H6" s="114"/>
      <c r="I6" s="6"/>
      <c r="J6" s="6"/>
      <c r="K6" s="8" t="s">
        <v>14</v>
      </c>
      <c r="L6" s="7"/>
    </row>
    <row r="7" spans="1:13" ht="19.5" customHeight="1">
      <c r="A7" s="4">
        <v>2</v>
      </c>
      <c r="B7" s="5" t="s">
        <v>15</v>
      </c>
      <c r="C7" s="6"/>
      <c r="D7" s="6"/>
      <c r="E7" s="6"/>
      <c r="F7" s="91">
        <v>265000</v>
      </c>
      <c r="G7" s="113"/>
      <c r="H7" s="114"/>
      <c r="I7" s="6"/>
      <c r="J7" s="6"/>
      <c r="K7" s="8" t="s">
        <v>14</v>
      </c>
      <c r="L7" s="7"/>
    </row>
    <row r="8" spans="1:13" ht="19.05" customHeight="1">
      <c r="A8" s="4">
        <v>3</v>
      </c>
      <c r="B8" s="5" t="s">
        <v>16</v>
      </c>
      <c r="C8" s="7"/>
      <c r="D8" s="18"/>
      <c r="E8" s="18"/>
      <c r="F8" s="18"/>
      <c r="G8" s="115"/>
      <c r="H8" s="116"/>
      <c r="I8" s="18"/>
      <c r="J8" s="18"/>
      <c r="K8" s="4">
        <v>1</v>
      </c>
      <c r="L8" s="7"/>
    </row>
    <row r="9" spans="1:13" ht="22.05" customHeight="1">
      <c r="A9" s="4">
        <v>4</v>
      </c>
      <c r="B9" s="5" t="s">
        <v>17</v>
      </c>
      <c r="C9" s="91">
        <v>1</v>
      </c>
      <c r="D9" s="94">
        <v>15689470</v>
      </c>
      <c r="E9" s="95">
        <v>1</v>
      </c>
      <c r="F9" s="95">
        <v>15689470</v>
      </c>
      <c r="G9" s="117"/>
      <c r="H9" s="118"/>
      <c r="I9" s="95"/>
      <c r="J9" s="95"/>
      <c r="K9" s="4">
        <v>2</v>
      </c>
      <c r="L9" s="7"/>
    </row>
    <row r="10" spans="1:13" ht="18.45" customHeight="1">
      <c r="A10" s="4">
        <v>5</v>
      </c>
      <c r="B10" s="5" t="s">
        <v>18</v>
      </c>
      <c r="C10" s="91"/>
      <c r="D10" s="95"/>
      <c r="E10" s="95"/>
      <c r="F10" s="95"/>
      <c r="G10" s="117"/>
      <c r="H10" s="118"/>
      <c r="I10" s="95"/>
      <c r="J10" s="95"/>
      <c r="K10" s="4">
        <v>3</v>
      </c>
      <c r="L10" s="7"/>
    </row>
    <row r="11" spans="1:13" ht="24.45" customHeight="1">
      <c r="A11" s="4">
        <v>6</v>
      </c>
      <c r="B11" s="5" t="s">
        <v>19</v>
      </c>
      <c r="C11" s="96"/>
      <c r="D11" s="97"/>
      <c r="E11" s="97"/>
      <c r="F11" s="97"/>
      <c r="G11" s="107"/>
      <c r="H11" s="108"/>
      <c r="I11" s="97"/>
      <c r="J11" s="97"/>
      <c r="K11" s="4">
        <v>4</v>
      </c>
      <c r="L11" s="9"/>
    </row>
    <row r="12" spans="1:13" ht="102">
      <c r="A12" s="4">
        <v>7</v>
      </c>
      <c r="B12" s="5" t="s">
        <v>20</v>
      </c>
      <c r="C12" s="96">
        <v>1</v>
      </c>
      <c r="D12" s="97">
        <v>118967</v>
      </c>
      <c r="E12" s="97">
        <v>1</v>
      </c>
      <c r="F12" s="97">
        <v>25314</v>
      </c>
      <c r="G12" s="107"/>
      <c r="H12" s="108"/>
      <c r="I12" s="97">
        <f>SUM(D12-F12)</f>
        <v>93653</v>
      </c>
      <c r="J12" s="97"/>
      <c r="K12" s="4">
        <v>5</v>
      </c>
      <c r="L12" s="23" t="s">
        <v>105</v>
      </c>
    </row>
    <row r="13" spans="1:13" ht="29.55" customHeight="1">
      <c r="A13" s="4">
        <v>8</v>
      </c>
      <c r="B13" s="5" t="s">
        <v>21</v>
      </c>
      <c r="C13" s="96">
        <v>17</v>
      </c>
      <c r="D13" s="98">
        <v>73598430</v>
      </c>
      <c r="E13" s="97">
        <v>17</v>
      </c>
      <c r="F13" s="99">
        <v>50849896</v>
      </c>
      <c r="G13" s="107"/>
      <c r="H13" s="108"/>
      <c r="I13" s="97">
        <f>SUM(D13-F13)</f>
        <v>22748534</v>
      </c>
      <c r="J13" s="97"/>
      <c r="K13" s="4">
        <v>6</v>
      </c>
      <c r="L13" s="21" t="s">
        <v>37</v>
      </c>
    </row>
    <row r="14" spans="1:13" ht="43.5" customHeight="1">
      <c r="A14" s="4">
        <v>9</v>
      </c>
      <c r="B14" s="5" t="s">
        <v>22</v>
      </c>
      <c r="C14" s="96"/>
      <c r="D14" s="97"/>
      <c r="E14" s="97"/>
      <c r="F14" s="99"/>
      <c r="G14" s="107"/>
      <c r="H14" s="108"/>
      <c r="I14" s="97"/>
      <c r="J14" s="97"/>
      <c r="K14" s="4">
        <v>7</v>
      </c>
      <c r="L14" s="9"/>
    </row>
    <row r="15" spans="1:13" ht="15.75" customHeight="1">
      <c r="A15" s="109" t="s">
        <v>23</v>
      </c>
      <c r="B15" s="110"/>
      <c r="C15" s="100">
        <f>SUM(C9:C14)</f>
        <v>19</v>
      </c>
      <c r="D15" s="101">
        <f>SUM(D9:D14)</f>
        <v>89406867</v>
      </c>
      <c r="E15" s="101">
        <v>19</v>
      </c>
      <c r="F15" s="101">
        <f>SUM(F6:F14)</f>
        <v>67564680</v>
      </c>
      <c r="G15" s="111"/>
      <c r="H15" s="112"/>
      <c r="I15" s="106">
        <f>SUM(I12:I13)</f>
        <v>22842187</v>
      </c>
      <c r="J15" s="106"/>
      <c r="K15" s="106"/>
      <c r="L15" s="10"/>
    </row>
  </sheetData>
  <mergeCells count="24">
    <mergeCell ref="A1:M1"/>
    <mergeCell ref="A2:M2"/>
    <mergeCell ref="A3:M3"/>
    <mergeCell ref="A4:A5"/>
    <mergeCell ref="B4:B5"/>
    <mergeCell ref="C4:D4"/>
    <mergeCell ref="E4:F4"/>
    <mergeCell ref="G4:H5"/>
    <mergeCell ref="I4:I5"/>
    <mergeCell ref="J4:J5"/>
    <mergeCell ref="K4:K5"/>
    <mergeCell ref="L4:L5"/>
    <mergeCell ref="G6:H6"/>
    <mergeCell ref="G7:H7"/>
    <mergeCell ref="G8:H8"/>
    <mergeCell ref="G9:H9"/>
    <mergeCell ref="G10:H10"/>
    <mergeCell ref="G11:H11"/>
    <mergeCell ref="I15:K15"/>
    <mergeCell ref="G12:H12"/>
    <mergeCell ref="G13:H13"/>
    <mergeCell ref="G14:H14"/>
    <mergeCell ref="A15:B15"/>
    <mergeCell ref="G15:H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A97A1-925E-4388-BECE-810F80E248AC}">
  <dimension ref="A1:AB8"/>
  <sheetViews>
    <sheetView workbookViewId="0">
      <selection activeCell="A2" sqref="A2:M2"/>
    </sheetView>
  </sheetViews>
  <sheetFormatPr defaultRowHeight="13.2"/>
  <sheetData>
    <row r="1" spans="1:28">
      <c r="A1" s="27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8" ht="13.8">
      <c r="A2" s="146" t="s">
        <v>38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30"/>
      <c r="O2" s="30"/>
      <c r="P2" s="30"/>
      <c r="Q2" s="30"/>
      <c r="R2" s="30"/>
      <c r="S2" s="30"/>
      <c r="T2" s="30"/>
      <c r="U2" s="30"/>
      <c r="V2" s="30"/>
    </row>
    <row r="3" spans="1:28">
      <c r="A3" s="29"/>
      <c r="B3" s="30"/>
      <c r="C3" s="30"/>
      <c r="D3" s="30"/>
      <c r="E3" s="30"/>
      <c r="F3" s="30"/>
      <c r="G3" s="30"/>
      <c r="H3" s="30"/>
      <c r="I3" s="30"/>
      <c r="J3" s="31" t="s">
        <v>39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8">
      <c r="A4" s="121" t="s">
        <v>24</v>
      </c>
      <c r="B4" s="148" t="s">
        <v>25</v>
      </c>
      <c r="C4" s="150" t="s">
        <v>26</v>
      </c>
      <c r="D4" s="151"/>
      <c r="E4" s="152" t="s">
        <v>27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6"/>
      <c r="R4" s="138" t="s">
        <v>34</v>
      </c>
      <c r="S4" s="139"/>
      <c r="T4" s="138" t="s">
        <v>28</v>
      </c>
      <c r="U4" s="139"/>
      <c r="V4" s="138" t="s">
        <v>35</v>
      </c>
      <c r="W4" s="139"/>
      <c r="X4" s="138" t="s">
        <v>29</v>
      </c>
      <c r="Y4" s="142"/>
      <c r="Z4" s="139"/>
      <c r="AA4" s="138" t="s">
        <v>30</v>
      </c>
      <c r="AB4" s="139"/>
    </row>
    <row r="5" spans="1:28" ht="66">
      <c r="A5" s="122"/>
      <c r="B5" s="149"/>
      <c r="C5" s="11" t="s">
        <v>31</v>
      </c>
      <c r="D5" s="11" t="s">
        <v>32</v>
      </c>
      <c r="E5" s="140" t="s">
        <v>36</v>
      </c>
      <c r="F5" s="141"/>
      <c r="G5" s="140" t="s">
        <v>33</v>
      </c>
      <c r="H5" s="141"/>
      <c r="I5" s="144" t="s">
        <v>41</v>
      </c>
      <c r="J5" s="145"/>
      <c r="K5" s="144" t="s">
        <v>42</v>
      </c>
      <c r="L5" s="141"/>
      <c r="M5" s="144" t="s">
        <v>43</v>
      </c>
      <c r="N5" s="141"/>
      <c r="O5" s="144" t="s">
        <v>44</v>
      </c>
      <c r="P5" s="141"/>
      <c r="Q5" s="33" t="s">
        <v>45</v>
      </c>
      <c r="R5" s="140"/>
      <c r="S5" s="141"/>
      <c r="T5" s="140"/>
      <c r="U5" s="141"/>
      <c r="V5" s="140"/>
      <c r="W5" s="141"/>
      <c r="X5" s="140"/>
      <c r="Y5" s="143"/>
      <c r="Z5" s="141"/>
      <c r="AA5" s="140"/>
      <c r="AB5" s="141"/>
    </row>
    <row r="6" spans="1:28">
      <c r="A6" s="7"/>
      <c r="B6" s="32" t="s">
        <v>46</v>
      </c>
      <c r="C6" s="7"/>
      <c r="D6" s="7"/>
      <c r="E6" s="135"/>
      <c r="F6" s="136"/>
      <c r="G6" s="135"/>
      <c r="H6" s="136"/>
      <c r="I6" s="135"/>
      <c r="J6" s="136"/>
      <c r="K6" s="135"/>
      <c r="L6" s="136"/>
      <c r="M6" s="135"/>
      <c r="N6" s="136"/>
      <c r="O6" s="135"/>
      <c r="P6" s="136"/>
      <c r="Q6" s="15"/>
      <c r="R6" s="135"/>
      <c r="S6" s="136"/>
      <c r="T6" s="135"/>
      <c r="U6" s="136"/>
      <c r="V6" s="135"/>
      <c r="W6" s="136"/>
      <c r="X6" s="135"/>
      <c r="Y6" s="137"/>
      <c r="Z6" s="136"/>
      <c r="AA6" s="135"/>
      <c r="AB6" s="136"/>
    </row>
    <row r="7" spans="1:28">
      <c r="A7" s="7"/>
      <c r="B7" s="7"/>
      <c r="C7" s="7"/>
      <c r="D7" s="7"/>
      <c r="E7" s="135"/>
      <c r="F7" s="136"/>
      <c r="G7" s="135"/>
      <c r="H7" s="136"/>
      <c r="I7" s="135"/>
      <c r="J7" s="136"/>
      <c r="K7" s="135"/>
      <c r="L7" s="136"/>
      <c r="M7" s="135"/>
      <c r="N7" s="136"/>
      <c r="O7" s="135"/>
      <c r="P7" s="136"/>
      <c r="Q7" s="15"/>
      <c r="R7" s="135"/>
      <c r="S7" s="136"/>
      <c r="T7" s="135"/>
      <c r="U7" s="136"/>
      <c r="V7" s="135"/>
      <c r="W7" s="136"/>
      <c r="X7" s="135"/>
      <c r="Y7" s="137"/>
      <c r="Z7" s="136"/>
      <c r="AA7" s="135"/>
      <c r="AB7" s="136"/>
    </row>
    <row r="8" spans="1:28">
      <c r="A8" s="7"/>
      <c r="B8" s="7"/>
      <c r="C8" s="7"/>
      <c r="D8" s="7"/>
      <c r="E8" s="135"/>
      <c r="F8" s="136"/>
      <c r="G8" s="135"/>
      <c r="H8" s="136"/>
      <c r="I8" s="135"/>
      <c r="J8" s="136"/>
      <c r="K8" s="135"/>
      <c r="L8" s="136"/>
      <c r="M8" s="135"/>
      <c r="N8" s="136"/>
      <c r="O8" s="135"/>
      <c r="P8" s="136"/>
      <c r="Q8" s="15"/>
      <c r="R8" s="135"/>
      <c r="S8" s="136"/>
      <c r="T8" s="135"/>
      <c r="U8" s="136"/>
      <c r="V8" s="135"/>
      <c r="W8" s="136"/>
      <c r="X8" s="135"/>
      <c r="Y8" s="137"/>
      <c r="Z8" s="136"/>
      <c r="AA8" s="135"/>
      <c r="AB8" s="136"/>
    </row>
  </sheetData>
  <mergeCells count="49">
    <mergeCell ref="A2:M2"/>
    <mergeCell ref="A4:A5"/>
    <mergeCell ref="B4:B5"/>
    <mergeCell ref="C4:D4"/>
    <mergeCell ref="E4:P4"/>
    <mergeCell ref="E5:F5"/>
    <mergeCell ref="G5:H5"/>
    <mergeCell ref="I5:J5"/>
    <mergeCell ref="K5:L5"/>
    <mergeCell ref="M5:N5"/>
    <mergeCell ref="O6:P6"/>
    <mergeCell ref="T4:U5"/>
    <mergeCell ref="V4:W5"/>
    <mergeCell ref="X4:Z5"/>
    <mergeCell ref="AA4:AB5"/>
    <mergeCell ref="O5:P5"/>
    <mergeCell ref="R4:S5"/>
    <mergeCell ref="E6:F6"/>
    <mergeCell ref="G6:H6"/>
    <mergeCell ref="I6:J6"/>
    <mergeCell ref="K6:L6"/>
    <mergeCell ref="M6:N6"/>
    <mergeCell ref="E7:F7"/>
    <mergeCell ref="G7:H7"/>
    <mergeCell ref="I7:J7"/>
    <mergeCell ref="K7:L7"/>
    <mergeCell ref="M7:N7"/>
    <mergeCell ref="X7:Z7"/>
    <mergeCell ref="AA7:AB7"/>
    <mergeCell ref="R6:S6"/>
    <mergeCell ref="T6:U6"/>
    <mergeCell ref="V6:W6"/>
    <mergeCell ref="X6:Z6"/>
    <mergeCell ref="AA6:AB6"/>
    <mergeCell ref="O8:P8"/>
    <mergeCell ref="O7:P7"/>
    <mergeCell ref="R7:S7"/>
    <mergeCell ref="T7:U7"/>
    <mergeCell ref="V7:W7"/>
    <mergeCell ref="E8:F8"/>
    <mergeCell ref="G8:H8"/>
    <mergeCell ref="I8:J8"/>
    <mergeCell ref="K8:L8"/>
    <mergeCell ref="M8:N8"/>
    <mergeCell ref="R8:S8"/>
    <mergeCell ref="T8:U8"/>
    <mergeCell ref="V8:W8"/>
    <mergeCell ref="X8:Z8"/>
    <mergeCell ref="AA8:A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7"/>
  <sheetViews>
    <sheetView workbookViewId="0">
      <selection activeCell="D8" sqref="D8"/>
    </sheetView>
  </sheetViews>
  <sheetFormatPr defaultRowHeight="13.2"/>
  <cols>
    <col min="1" max="1" width="4" customWidth="1"/>
    <col min="2" max="2" width="11.33203125" customWidth="1"/>
    <col min="3" max="3" width="8.21875" customWidth="1"/>
    <col min="4" max="4" width="10" customWidth="1"/>
    <col min="5" max="5" width="4.21875" customWidth="1"/>
    <col min="6" max="6" width="6.33203125" customWidth="1"/>
    <col min="7" max="7" width="3.5546875" customWidth="1"/>
    <col min="8" max="8" width="5.5546875" customWidth="1"/>
    <col min="9" max="9" width="2" customWidth="1"/>
    <col min="10" max="10" width="8" customWidth="1"/>
    <col min="11" max="11" width="2.6640625" customWidth="1"/>
    <col min="12" max="12" width="10.109375" customWidth="1"/>
    <col min="13" max="13" width="3.33203125" customWidth="1"/>
    <col min="14" max="14" width="4.88671875" customWidth="1"/>
    <col min="15" max="15" width="2.6640625" customWidth="1"/>
    <col min="16" max="16" width="7.6640625" customWidth="1"/>
    <col min="17" max="17" width="8.109375" customWidth="1"/>
    <col min="18" max="18" width="7.6640625" customWidth="1"/>
    <col min="19" max="19" width="2.88671875" customWidth="1"/>
    <col min="20" max="20" width="7.44140625" customWidth="1"/>
    <col min="21" max="21" width="8.5546875" hidden="1" customWidth="1"/>
    <col min="22" max="22" width="2" customWidth="1"/>
    <col min="23" max="23" width="7.109375" customWidth="1"/>
    <col min="25" max="25" width="4.33203125" customWidth="1"/>
    <col min="26" max="26" width="8.88671875" hidden="1" customWidth="1"/>
    <col min="28" max="28" width="0.21875" customWidth="1"/>
  </cols>
  <sheetData>
    <row r="1" spans="1:28">
      <c r="A1" s="27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8" ht="13.8">
      <c r="A2" s="15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1:28">
      <c r="A3" s="29"/>
      <c r="B3" s="30"/>
      <c r="C3" s="30"/>
      <c r="D3" s="30"/>
      <c r="E3" s="30"/>
      <c r="F3" s="30"/>
      <c r="G3" s="30"/>
      <c r="H3" s="30"/>
      <c r="I3" s="30"/>
      <c r="J3" s="31" t="s">
        <v>47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8" ht="26.4" customHeight="1">
      <c r="A4" s="121" t="s">
        <v>24</v>
      </c>
      <c r="B4" s="148" t="s">
        <v>25</v>
      </c>
      <c r="C4" s="150" t="s">
        <v>26</v>
      </c>
      <c r="D4" s="151"/>
      <c r="E4" s="152" t="s">
        <v>27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6"/>
      <c r="R4" s="138" t="s">
        <v>34</v>
      </c>
      <c r="S4" s="139"/>
      <c r="T4" s="138" t="s">
        <v>28</v>
      </c>
      <c r="U4" s="139"/>
      <c r="V4" s="138" t="s">
        <v>35</v>
      </c>
      <c r="W4" s="139"/>
      <c r="X4" s="138" t="s">
        <v>29</v>
      </c>
      <c r="Y4" s="142"/>
      <c r="Z4" s="139"/>
      <c r="AA4" s="138" t="s">
        <v>30</v>
      </c>
      <c r="AB4" s="139"/>
    </row>
    <row r="5" spans="1:28" ht="84" customHeight="1">
      <c r="A5" s="122"/>
      <c r="B5" s="149"/>
      <c r="C5" s="11" t="s">
        <v>31</v>
      </c>
      <c r="D5" s="11" t="s">
        <v>32</v>
      </c>
      <c r="E5" s="140" t="s">
        <v>36</v>
      </c>
      <c r="F5" s="141"/>
      <c r="G5" s="140" t="s">
        <v>33</v>
      </c>
      <c r="H5" s="141"/>
      <c r="I5" s="144" t="s">
        <v>41</v>
      </c>
      <c r="J5" s="145"/>
      <c r="K5" s="144" t="s">
        <v>42</v>
      </c>
      <c r="L5" s="141"/>
      <c r="M5" s="144" t="s">
        <v>43</v>
      </c>
      <c r="N5" s="141"/>
      <c r="O5" s="144" t="s">
        <v>44</v>
      </c>
      <c r="P5" s="141"/>
      <c r="Q5" s="33" t="s">
        <v>45</v>
      </c>
      <c r="R5" s="140"/>
      <c r="S5" s="141"/>
      <c r="T5" s="140"/>
      <c r="U5" s="141"/>
      <c r="V5" s="140"/>
      <c r="W5" s="141"/>
      <c r="X5" s="140"/>
      <c r="Y5" s="143"/>
      <c r="Z5" s="141"/>
      <c r="AA5" s="140"/>
      <c r="AB5" s="141"/>
    </row>
    <row r="6" spans="1:28" ht="36.6" customHeight="1">
      <c r="A6" s="7">
        <v>1</v>
      </c>
      <c r="B6" s="32" t="s">
        <v>48</v>
      </c>
      <c r="C6" s="36">
        <v>44461</v>
      </c>
      <c r="D6" s="105">
        <v>15689470</v>
      </c>
      <c r="E6" s="157">
        <v>15689470</v>
      </c>
      <c r="F6" s="158"/>
      <c r="G6" s="154" t="s">
        <v>49</v>
      </c>
      <c r="H6" s="136"/>
      <c r="I6" s="154">
        <v>0</v>
      </c>
      <c r="J6" s="136"/>
      <c r="K6" s="154" t="s">
        <v>50</v>
      </c>
      <c r="L6" s="136"/>
      <c r="M6" s="154" t="s">
        <v>50</v>
      </c>
      <c r="N6" s="136"/>
      <c r="O6" s="154" t="s">
        <v>50</v>
      </c>
      <c r="P6" s="136"/>
      <c r="Q6" s="15">
        <v>34.340000000000003</v>
      </c>
      <c r="R6" s="154">
        <v>0</v>
      </c>
      <c r="S6" s="136"/>
      <c r="T6" s="154">
        <v>0</v>
      </c>
      <c r="U6" s="136"/>
      <c r="V6" s="154">
        <v>0</v>
      </c>
      <c r="W6" s="136"/>
      <c r="X6" s="154">
        <v>0</v>
      </c>
      <c r="Y6" s="137"/>
      <c r="Z6" s="136"/>
      <c r="AA6" s="135"/>
      <c r="AB6" s="136"/>
    </row>
    <row r="10" spans="1:28">
      <c r="D10" s="20"/>
      <c r="E10" s="20"/>
      <c r="F10" s="20"/>
      <c r="G10" s="20"/>
      <c r="H10" s="20"/>
      <c r="I10" s="20"/>
      <c r="J10" s="20"/>
      <c r="K10" s="20"/>
    </row>
    <row r="11" spans="1:28">
      <c r="D11" s="19"/>
      <c r="E11" s="20"/>
      <c r="F11" s="20"/>
      <c r="G11" s="20"/>
      <c r="H11" s="20"/>
      <c r="I11" s="20"/>
      <c r="J11" s="20"/>
      <c r="K11" s="20"/>
    </row>
    <row r="12" spans="1:28">
      <c r="D12" s="20"/>
      <c r="E12" s="20"/>
      <c r="F12" s="20"/>
      <c r="G12" s="20"/>
      <c r="H12" s="20"/>
      <c r="I12" s="20"/>
      <c r="J12" s="20"/>
      <c r="K12" s="20"/>
    </row>
    <row r="13" spans="1:28">
      <c r="D13" s="20"/>
      <c r="E13" s="20"/>
      <c r="F13" s="20"/>
      <c r="G13" s="20"/>
      <c r="H13" s="20"/>
      <c r="I13" s="20"/>
      <c r="J13" s="20"/>
      <c r="K13" s="20"/>
    </row>
    <row r="14" spans="1:28">
      <c r="D14" s="20"/>
      <c r="E14" s="20"/>
      <c r="F14" s="20"/>
      <c r="G14" s="20"/>
      <c r="H14" s="20"/>
      <c r="I14" s="20"/>
      <c r="J14" s="20"/>
      <c r="K14" s="20"/>
      <c r="L14" s="24"/>
    </row>
    <row r="15" spans="1:28">
      <c r="D15" s="17"/>
      <c r="E15" s="20"/>
      <c r="F15" s="22"/>
      <c r="G15" s="20"/>
      <c r="H15" s="20"/>
      <c r="I15" s="20"/>
      <c r="J15" s="20"/>
      <c r="K15" s="20"/>
    </row>
    <row r="16" spans="1:28">
      <c r="D16" s="20"/>
      <c r="E16" s="20"/>
      <c r="F16" s="22"/>
      <c r="G16" s="20"/>
      <c r="H16" s="20"/>
      <c r="I16" s="20"/>
      <c r="J16" s="20"/>
      <c r="K16" s="20"/>
    </row>
    <row r="17" spans="4:11">
      <c r="D17" s="20"/>
      <c r="E17" s="20"/>
      <c r="F17" s="20"/>
      <c r="G17" s="20"/>
      <c r="H17" s="20"/>
      <c r="I17" s="20"/>
      <c r="J17" s="20"/>
      <c r="K17" s="20"/>
    </row>
  </sheetData>
  <mergeCells count="27">
    <mergeCell ref="A2:AA2"/>
    <mergeCell ref="E6:F6"/>
    <mergeCell ref="G6:H6"/>
    <mergeCell ref="R6:S6"/>
    <mergeCell ref="E5:F5"/>
    <mergeCell ref="G5:H5"/>
    <mergeCell ref="K6:L6"/>
    <mergeCell ref="M6:N6"/>
    <mergeCell ref="O6:P6"/>
    <mergeCell ref="V6:W6"/>
    <mergeCell ref="X4:Z5"/>
    <mergeCell ref="AA4:AB5"/>
    <mergeCell ref="X6:Z6"/>
    <mergeCell ref="AA6:AB6"/>
    <mergeCell ref="K5:L5"/>
    <mergeCell ref="M5:N5"/>
    <mergeCell ref="T4:U5"/>
    <mergeCell ref="V4:W5"/>
    <mergeCell ref="I5:J5"/>
    <mergeCell ref="I6:J6"/>
    <mergeCell ref="T6:U6"/>
    <mergeCell ref="O5:P5"/>
    <mergeCell ref="A4:A5"/>
    <mergeCell ref="B4:B5"/>
    <mergeCell ref="C4:D4"/>
    <mergeCell ref="E4:P4"/>
    <mergeCell ref="R4:S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5"/>
  <sheetViews>
    <sheetView workbookViewId="0">
      <selection sqref="A1:AC6"/>
    </sheetView>
  </sheetViews>
  <sheetFormatPr defaultRowHeight="13.2"/>
  <cols>
    <col min="1" max="1" width="5.33203125" customWidth="1"/>
    <col min="2" max="3" width="14.44140625" customWidth="1"/>
    <col min="4" max="4" width="9.77734375" customWidth="1"/>
    <col min="5" max="5" width="8.5546875" customWidth="1"/>
    <col min="6" max="6" width="9.109375" customWidth="1"/>
    <col min="7" max="7" width="2.109375" hidden="1" customWidth="1"/>
    <col min="8" max="8" width="14.77734375" customWidth="1"/>
    <col min="9" max="9" width="8" hidden="1" customWidth="1"/>
    <col min="10" max="10" width="6.88671875" customWidth="1"/>
    <col min="11" max="11" width="12" hidden="1" customWidth="1"/>
    <col min="12" max="12" width="9.5546875" customWidth="1"/>
    <col min="13" max="13" width="0.5546875" customWidth="1"/>
    <col min="14" max="14" width="10.21875" hidden="1" customWidth="1"/>
    <col min="15" max="16" width="12.6640625" hidden="1" customWidth="1"/>
    <col min="17" max="17" width="17.109375" hidden="1" customWidth="1"/>
    <col min="18" max="18" width="10.5546875" customWidth="1"/>
    <col min="20" max="20" width="1.77734375" customWidth="1"/>
    <col min="21" max="21" width="7.33203125" customWidth="1"/>
    <col min="22" max="22" width="8.88671875" hidden="1" customWidth="1"/>
    <col min="23" max="23" width="8.44140625" customWidth="1"/>
    <col min="24" max="24" width="8.88671875" hidden="1" customWidth="1"/>
    <col min="26" max="26" width="0.6640625" customWidth="1"/>
    <col min="27" max="27" width="1.88671875" customWidth="1"/>
    <col min="29" max="29" width="0.21875" customWidth="1"/>
  </cols>
  <sheetData>
    <row r="1" spans="1:29">
      <c r="A1" s="27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9" ht="13.8">
      <c r="A2" s="159" t="s">
        <v>38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</row>
    <row r="3" spans="1:29">
      <c r="A3" s="162" t="s">
        <v>57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</row>
    <row r="4" spans="1:29" ht="26.4">
      <c r="A4" s="121" t="s">
        <v>24</v>
      </c>
      <c r="B4" s="161" t="s">
        <v>52</v>
      </c>
      <c r="C4" s="40" t="s">
        <v>53</v>
      </c>
      <c r="D4" s="150" t="s">
        <v>26</v>
      </c>
      <c r="E4" s="151"/>
      <c r="F4" s="152" t="s">
        <v>27</v>
      </c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6"/>
      <c r="S4" s="138" t="s">
        <v>34</v>
      </c>
      <c r="T4" s="139"/>
      <c r="U4" s="138" t="s">
        <v>28</v>
      </c>
      <c r="V4" s="139"/>
      <c r="W4" s="138" t="s">
        <v>35</v>
      </c>
      <c r="X4" s="139"/>
      <c r="Y4" s="138" t="s">
        <v>29</v>
      </c>
      <c r="Z4" s="142"/>
      <c r="AA4" s="139"/>
      <c r="AB4" s="138" t="s">
        <v>30</v>
      </c>
      <c r="AC4" s="139"/>
    </row>
    <row r="5" spans="1:29" ht="109.8" customHeight="1">
      <c r="A5" s="122"/>
      <c r="B5" s="149"/>
      <c r="C5" s="13"/>
      <c r="D5" s="11" t="s">
        <v>31</v>
      </c>
      <c r="E5" s="11" t="s">
        <v>32</v>
      </c>
      <c r="F5" s="144" t="s">
        <v>54</v>
      </c>
      <c r="G5" s="141"/>
      <c r="H5" s="144" t="s">
        <v>55</v>
      </c>
      <c r="I5" s="141"/>
      <c r="J5" s="144" t="s">
        <v>56</v>
      </c>
      <c r="K5" s="145"/>
      <c r="L5" s="144" t="s">
        <v>42</v>
      </c>
      <c r="M5" s="141"/>
      <c r="N5" s="144" t="s">
        <v>43</v>
      </c>
      <c r="O5" s="141"/>
      <c r="P5" s="144" t="s">
        <v>44</v>
      </c>
      <c r="Q5" s="141"/>
      <c r="R5" s="33" t="s">
        <v>45</v>
      </c>
      <c r="S5" s="140"/>
      <c r="T5" s="141"/>
      <c r="U5" s="140"/>
      <c r="V5" s="141"/>
      <c r="W5" s="140"/>
      <c r="X5" s="141"/>
      <c r="Y5" s="140"/>
      <c r="Z5" s="143"/>
      <c r="AA5" s="141"/>
      <c r="AB5" s="140"/>
      <c r="AC5" s="141"/>
    </row>
    <row r="6" spans="1:29">
      <c r="A6" s="7"/>
      <c r="B6" s="32" t="s">
        <v>46</v>
      </c>
      <c r="C6" s="32"/>
      <c r="D6" s="36"/>
      <c r="E6" s="37">
        <v>0</v>
      </c>
      <c r="F6" s="135"/>
      <c r="G6" s="136"/>
      <c r="H6" s="154"/>
      <c r="I6" s="136"/>
      <c r="J6" s="154">
        <v>0</v>
      </c>
      <c r="K6" s="136"/>
      <c r="L6" s="154"/>
      <c r="M6" s="136"/>
      <c r="N6" s="154" t="s">
        <v>50</v>
      </c>
      <c r="O6" s="136"/>
      <c r="P6" s="154" t="s">
        <v>50</v>
      </c>
      <c r="Q6" s="136"/>
      <c r="R6" s="15"/>
      <c r="S6" s="154">
        <v>0</v>
      </c>
      <c r="T6" s="136"/>
      <c r="U6" s="154">
        <v>0</v>
      </c>
      <c r="V6" s="136"/>
      <c r="W6" s="154">
        <v>0</v>
      </c>
      <c r="X6" s="136"/>
      <c r="Y6" s="154">
        <v>0</v>
      </c>
      <c r="Z6" s="137"/>
      <c r="AA6" s="136"/>
      <c r="AB6" s="135"/>
      <c r="AC6" s="136"/>
    </row>
    <row r="7" spans="1:29">
      <c r="G7">
        <v>265000</v>
      </c>
    </row>
    <row r="8" spans="1:29">
      <c r="E8" s="20"/>
      <c r="F8" s="20"/>
      <c r="G8" s="20"/>
      <c r="H8" s="20"/>
      <c r="I8" s="20"/>
      <c r="J8" s="20"/>
      <c r="K8" s="20"/>
      <c r="L8" s="20"/>
    </row>
    <row r="9" spans="1:29">
      <c r="E9" s="19"/>
      <c r="F9" s="20"/>
      <c r="G9" s="20"/>
      <c r="H9" s="20"/>
      <c r="I9" s="20"/>
      <c r="J9" s="20"/>
      <c r="K9" s="20"/>
      <c r="L9" s="20"/>
    </row>
    <row r="10" spans="1:29">
      <c r="E10" s="20"/>
      <c r="F10" s="20"/>
      <c r="G10" s="20"/>
      <c r="H10" s="20"/>
      <c r="I10" s="20"/>
      <c r="J10" s="20"/>
      <c r="K10" s="20"/>
      <c r="L10" s="20"/>
    </row>
    <row r="11" spans="1:29">
      <c r="E11" s="20"/>
      <c r="F11" s="20"/>
      <c r="G11" s="20"/>
      <c r="H11" s="20"/>
      <c r="I11" s="20"/>
      <c r="J11" s="20"/>
      <c r="K11" s="20"/>
      <c r="L11" s="20"/>
    </row>
    <row r="12" spans="1:29">
      <c r="E12" s="20"/>
      <c r="F12" s="20"/>
      <c r="G12" s="20"/>
      <c r="H12" s="20"/>
      <c r="I12" s="20"/>
      <c r="J12" s="20"/>
      <c r="K12" s="20"/>
      <c r="L12" s="20"/>
      <c r="M12" s="24"/>
    </row>
    <row r="13" spans="1:29">
      <c r="E13" s="17"/>
      <c r="F13" s="20"/>
      <c r="G13" s="22"/>
      <c r="H13" s="20"/>
      <c r="I13" s="20"/>
      <c r="J13" s="20"/>
      <c r="K13" s="20"/>
      <c r="L13" s="20"/>
    </row>
    <row r="14" spans="1:29">
      <c r="E14" s="20"/>
      <c r="F14" s="20"/>
      <c r="G14" s="22"/>
      <c r="H14" s="20"/>
      <c r="I14" s="20"/>
      <c r="J14" s="20"/>
      <c r="K14" s="20"/>
      <c r="L14" s="20"/>
    </row>
    <row r="15" spans="1:29">
      <c r="E15" s="20"/>
      <c r="F15" s="20"/>
      <c r="G15" s="20"/>
      <c r="H15" s="20"/>
      <c r="I15" s="20"/>
      <c r="J15" s="20"/>
      <c r="K15" s="20"/>
      <c r="L15" s="20"/>
    </row>
  </sheetData>
  <mergeCells count="28">
    <mergeCell ref="A2:AB2"/>
    <mergeCell ref="A4:A5"/>
    <mergeCell ref="B4:B5"/>
    <mergeCell ref="D4:E4"/>
    <mergeCell ref="F4:Q4"/>
    <mergeCell ref="S4:T5"/>
    <mergeCell ref="U4:V5"/>
    <mergeCell ref="W4:X5"/>
    <mergeCell ref="Y4:AA5"/>
    <mergeCell ref="AB4:AC5"/>
    <mergeCell ref="F5:G5"/>
    <mergeCell ref="H5:I5"/>
    <mergeCell ref="J5:K5"/>
    <mergeCell ref="A3:AB3"/>
    <mergeCell ref="L5:M5"/>
    <mergeCell ref="N5:O5"/>
    <mergeCell ref="P5:Q5"/>
    <mergeCell ref="F6:G6"/>
    <mergeCell ref="H6:I6"/>
    <mergeCell ref="J6:K6"/>
    <mergeCell ref="L6:M6"/>
    <mergeCell ref="N6:O6"/>
    <mergeCell ref="P6:Q6"/>
    <mergeCell ref="S6:T6"/>
    <mergeCell ref="U6:V6"/>
    <mergeCell ref="W6:X6"/>
    <mergeCell ref="Y6:AA6"/>
    <mergeCell ref="AB6:A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5"/>
  <sheetViews>
    <sheetView workbookViewId="0">
      <selection sqref="A1:AC6"/>
    </sheetView>
  </sheetViews>
  <sheetFormatPr defaultRowHeight="13.2"/>
  <cols>
    <col min="1" max="1" width="5.33203125" customWidth="1"/>
    <col min="2" max="2" width="13.44140625" customWidth="1"/>
    <col min="3" max="3" width="11.5546875" customWidth="1"/>
    <col min="4" max="4" width="6.88671875" customWidth="1"/>
    <col min="5" max="5" width="10" customWidth="1"/>
    <col min="6" max="6" width="8.5546875" customWidth="1"/>
    <col min="7" max="7" width="17.77734375" hidden="1" customWidth="1"/>
    <col min="8" max="8" width="9.33203125" customWidth="1"/>
    <col min="9" max="9" width="5" customWidth="1"/>
    <col min="10" max="10" width="7.88671875" customWidth="1"/>
    <col min="11" max="11" width="9.77734375" hidden="1" customWidth="1"/>
    <col min="12" max="12" width="8.88671875" customWidth="1"/>
    <col min="13" max="13" width="0.21875" customWidth="1"/>
    <col min="14" max="14" width="12.6640625" hidden="1" customWidth="1"/>
    <col min="15" max="15" width="17.109375" hidden="1" customWidth="1"/>
    <col min="16" max="18" width="8.88671875" hidden="1" customWidth="1"/>
    <col min="20" max="20" width="1.77734375" customWidth="1"/>
    <col min="21" max="21" width="7.33203125" customWidth="1"/>
    <col min="22" max="22" width="0.88671875" customWidth="1"/>
    <col min="24" max="24" width="8.88671875" hidden="1" customWidth="1"/>
    <col min="26" max="26" width="2.109375" customWidth="1"/>
    <col min="27" max="27" width="8.88671875" hidden="1" customWidth="1"/>
    <col min="28" max="28" width="8.77734375" customWidth="1"/>
    <col min="29" max="29" width="8.88671875" hidden="1" customWidth="1"/>
  </cols>
  <sheetData>
    <row r="1" spans="1:29">
      <c r="A1" s="27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9" ht="13.8">
      <c r="A2" s="159" t="s">
        <v>38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</row>
    <row r="3" spans="1:29">
      <c r="A3" s="162" t="s">
        <v>60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</row>
    <row r="4" spans="1:29" ht="26.4">
      <c r="A4" s="121" t="s">
        <v>24</v>
      </c>
      <c r="B4" s="161" t="s">
        <v>52</v>
      </c>
      <c r="C4" s="40" t="s">
        <v>61</v>
      </c>
      <c r="D4" s="150" t="s">
        <v>26</v>
      </c>
      <c r="E4" s="151"/>
      <c r="F4" s="152" t="s">
        <v>27</v>
      </c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6"/>
      <c r="S4" s="138" t="s">
        <v>34</v>
      </c>
      <c r="T4" s="139"/>
      <c r="U4" s="138" t="s">
        <v>28</v>
      </c>
      <c r="V4" s="139"/>
      <c r="W4" s="138" t="s">
        <v>35</v>
      </c>
      <c r="X4" s="139"/>
      <c r="Y4" s="138" t="s">
        <v>29</v>
      </c>
      <c r="Z4" s="142"/>
      <c r="AA4" s="139"/>
      <c r="AB4" s="164" t="s">
        <v>30</v>
      </c>
      <c r="AC4" s="165"/>
    </row>
    <row r="5" spans="1:29" ht="96.6" customHeight="1">
      <c r="A5" s="122"/>
      <c r="B5" s="149"/>
      <c r="C5" s="13"/>
      <c r="D5" s="11" t="s">
        <v>31</v>
      </c>
      <c r="E5" s="11" t="s">
        <v>32</v>
      </c>
      <c r="F5" s="144" t="s">
        <v>54</v>
      </c>
      <c r="G5" s="141"/>
      <c r="H5" s="144" t="s">
        <v>62</v>
      </c>
      <c r="I5" s="141"/>
      <c r="J5" s="166" t="s">
        <v>56</v>
      </c>
      <c r="K5" s="167"/>
      <c r="L5" s="41" t="s">
        <v>45</v>
      </c>
      <c r="M5" s="12"/>
      <c r="N5" s="144" t="s">
        <v>43</v>
      </c>
      <c r="O5" s="141"/>
      <c r="P5" s="144" t="s">
        <v>44</v>
      </c>
      <c r="Q5" s="141"/>
      <c r="S5" s="140"/>
      <c r="T5" s="141"/>
      <c r="U5" s="140"/>
      <c r="V5" s="141"/>
      <c r="W5" s="140"/>
      <c r="X5" s="141"/>
      <c r="Y5" s="140"/>
      <c r="Z5" s="143"/>
      <c r="AA5" s="141"/>
      <c r="AB5" s="164"/>
      <c r="AC5" s="165"/>
    </row>
    <row r="6" spans="1:29">
      <c r="A6" s="7"/>
      <c r="B6" s="32" t="s">
        <v>46</v>
      </c>
      <c r="C6" s="32"/>
      <c r="D6" s="36"/>
      <c r="E6" s="37">
        <v>0</v>
      </c>
      <c r="F6" s="135"/>
      <c r="G6" s="136"/>
      <c r="H6" s="154"/>
      <c r="I6" s="136"/>
      <c r="J6" s="154">
        <v>0</v>
      </c>
      <c r="K6" s="136"/>
      <c r="L6" s="154"/>
      <c r="M6" s="136"/>
      <c r="N6" s="154" t="s">
        <v>50</v>
      </c>
      <c r="O6" s="136"/>
      <c r="P6" s="154" t="s">
        <v>50</v>
      </c>
      <c r="Q6" s="136"/>
      <c r="R6" s="15"/>
      <c r="S6" s="154">
        <v>0</v>
      </c>
      <c r="T6" s="136"/>
      <c r="U6" s="154">
        <v>0</v>
      </c>
      <c r="V6" s="136"/>
      <c r="W6" s="154">
        <v>0</v>
      </c>
      <c r="X6" s="136"/>
      <c r="Y6" s="154">
        <v>0</v>
      </c>
      <c r="Z6" s="137"/>
      <c r="AA6" s="136"/>
      <c r="AB6" s="135"/>
      <c r="AC6" s="136"/>
    </row>
    <row r="8" spans="1:29">
      <c r="D8" s="20"/>
      <c r="E8" s="20"/>
      <c r="F8" s="20"/>
      <c r="G8" s="20"/>
      <c r="H8" s="20"/>
      <c r="I8" s="20"/>
      <c r="J8" s="20"/>
      <c r="K8" s="20"/>
    </row>
    <row r="9" spans="1:29">
      <c r="D9" s="19"/>
      <c r="E9" s="20"/>
      <c r="F9" s="20"/>
      <c r="G9" s="20"/>
      <c r="H9" s="20"/>
      <c r="I9" s="20"/>
      <c r="J9" s="20"/>
      <c r="K9" s="20"/>
    </row>
    <row r="10" spans="1:29">
      <c r="D10" s="20"/>
      <c r="E10" s="20"/>
      <c r="F10" s="20"/>
      <c r="G10" s="20"/>
      <c r="H10" s="20"/>
      <c r="I10" s="20"/>
      <c r="J10" s="20"/>
      <c r="K10" s="20"/>
    </row>
    <row r="11" spans="1:29">
      <c r="D11" s="20"/>
      <c r="E11" s="20"/>
      <c r="F11" s="20"/>
      <c r="G11" s="20"/>
      <c r="H11" s="20"/>
      <c r="I11" s="20"/>
      <c r="J11" s="20"/>
      <c r="K11" s="20"/>
    </row>
    <row r="12" spans="1:29">
      <c r="D12" s="20"/>
      <c r="E12" s="20"/>
      <c r="F12" s="20"/>
      <c r="G12" s="20"/>
      <c r="H12" s="20"/>
      <c r="I12" s="20"/>
      <c r="J12" s="20"/>
      <c r="K12" s="20"/>
      <c r="L12" s="24"/>
    </row>
    <row r="13" spans="1:29">
      <c r="D13" s="17"/>
      <c r="E13" s="20"/>
      <c r="F13" s="22"/>
      <c r="G13" s="20"/>
      <c r="H13" s="20"/>
      <c r="I13" s="20"/>
      <c r="J13" s="20"/>
      <c r="K13" s="20"/>
    </row>
    <row r="14" spans="1:29">
      <c r="D14" s="20"/>
      <c r="E14" s="20"/>
      <c r="F14" s="22"/>
      <c r="G14" s="20"/>
      <c r="H14" s="20"/>
      <c r="I14" s="20"/>
      <c r="J14" s="20"/>
      <c r="K14" s="20"/>
    </row>
    <row r="15" spans="1:29">
      <c r="D15" s="20"/>
      <c r="E15" s="20"/>
      <c r="F15" s="20"/>
      <c r="G15" s="20"/>
      <c r="H15" s="20"/>
      <c r="I15" s="20"/>
      <c r="J15" s="20"/>
      <c r="K15" s="20"/>
    </row>
  </sheetData>
  <mergeCells count="27">
    <mergeCell ref="A2:AB2"/>
    <mergeCell ref="A3:AB3"/>
    <mergeCell ref="A4:A5"/>
    <mergeCell ref="B4:B5"/>
    <mergeCell ref="D4:E4"/>
    <mergeCell ref="F4:Q4"/>
    <mergeCell ref="S4:T5"/>
    <mergeCell ref="U4:V5"/>
    <mergeCell ref="W4:X5"/>
    <mergeCell ref="Y4:AA5"/>
    <mergeCell ref="AB4:AC5"/>
    <mergeCell ref="F5:G5"/>
    <mergeCell ref="H5:I5"/>
    <mergeCell ref="J5:K5"/>
    <mergeCell ref="N5:O5"/>
    <mergeCell ref="P5:Q5"/>
    <mergeCell ref="F6:G6"/>
    <mergeCell ref="H6:I6"/>
    <mergeCell ref="J6:K6"/>
    <mergeCell ref="L6:M6"/>
    <mergeCell ref="N6:O6"/>
    <mergeCell ref="AB6:AC6"/>
    <mergeCell ref="P6:Q6"/>
    <mergeCell ref="S6:T6"/>
    <mergeCell ref="U6:V6"/>
    <mergeCell ref="W6:X6"/>
    <mergeCell ref="Y6:A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5"/>
  <sheetViews>
    <sheetView topLeftCell="A2" workbookViewId="0">
      <selection activeCell="L13" sqref="L13"/>
    </sheetView>
  </sheetViews>
  <sheetFormatPr defaultRowHeight="13.2"/>
  <cols>
    <col min="1" max="1" width="4" customWidth="1"/>
    <col min="2" max="2" width="12.44140625" customWidth="1"/>
    <col min="3" max="3" width="11.77734375" customWidth="1"/>
    <col min="4" max="4" width="7.21875" customWidth="1"/>
    <col min="5" max="5" width="7.44140625" customWidth="1"/>
    <col min="6" max="6" width="8.77734375" customWidth="1"/>
    <col min="7" max="7" width="6.88671875" customWidth="1"/>
    <col min="8" max="8" width="0.21875" hidden="1" customWidth="1"/>
    <col min="9" max="9" width="5.77734375" customWidth="1"/>
    <col min="10" max="10" width="5" customWidth="1"/>
    <col min="11" max="11" width="7" hidden="1" customWidth="1"/>
    <col min="12" max="12" width="9.77734375" customWidth="1"/>
    <col min="13" max="13" width="0.109375" customWidth="1"/>
    <col min="14" max="14" width="8.6640625" customWidth="1"/>
    <col min="15" max="15" width="0.21875" customWidth="1"/>
    <col min="16" max="16" width="5.5546875" hidden="1" customWidth="1"/>
    <col min="17" max="17" width="6.44140625" hidden="1" customWidth="1"/>
    <col min="18" max="18" width="5.33203125" hidden="1" customWidth="1"/>
    <col min="19" max="19" width="4.88671875" hidden="1" customWidth="1"/>
    <col min="20" max="20" width="7.5546875" hidden="1" customWidth="1"/>
    <col min="21" max="21" width="3.109375" customWidth="1"/>
    <col min="22" max="22" width="6.6640625" customWidth="1"/>
    <col min="23" max="23" width="1.77734375" customWidth="1"/>
    <col min="24" max="24" width="5.88671875" customWidth="1"/>
    <col min="25" max="25" width="0.88671875" customWidth="1"/>
    <col min="26" max="26" width="7.6640625" customWidth="1"/>
    <col min="27" max="27" width="1.109375" customWidth="1"/>
    <col min="28" max="28" width="9.44140625" customWidth="1"/>
    <col min="29" max="29" width="2.21875" hidden="1" customWidth="1"/>
    <col min="30" max="30" width="11" customWidth="1"/>
    <col min="31" max="31" width="8.88671875" hidden="1" customWidth="1"/>
  </cols>
  <sheetData>
    <row r="1" spans="1:31" ht="24" customHeight="1">
      <c r="A1" s="27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31" ht="13.8">
      <c r="A2" s="159" t="s">
        <v>38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</row>
    <row r="3" spans="1:31" ht="12" customHeight="1">
      <c r="A3" s="162" t="s">
        <v>63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</row>
    <row r="4" spans="1:31" ht="29.4" customHeight="1">
      <c r="A4" s="121" t="s">
        <v>24</v>
      </c>
      <c r="B4" s="168" t="s">
        <v>65</v>
      </c>
      <c r="C4" s="169"/>
      <c r="D4" s="150" t="s">
        <v>26</v>
      </c>
      <c r="E4" s="151"/>
      <c r="F4" s="14"/>
      <c r="G4" s="153" t="s">
        <v>27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6"/>
      <c r="U4" s="138" t="s">
        <v>34</v>
      </c>
      <c r="V4" s="139"/>
      <c r="W4" s="138" t="s">
        <v>28</v>
      </c>
      <c r="X4" s="139"/>
      <c r="Y4" s="138" t="s">
        <v>35</v>
      </c>
      <c r="Z4" s="139"/>
      <c r="AA4" s="138" t="s">
        <v>29</v>
      </c>
      <c r="AB4" s="142"/>
      <c r="AC4" s="139"/>
      <c r="AD4" s="164" t="s">
        <v>30</v>
      </c>
      <c r="AE4" s="165"/>
    </row>
    <row r="5" spans="1:31" ht="91.8" customHeight="1">
      <c r="A5" s="122"/>
      <c r="B5" s="42" t="s">
        <v>67</v>
      </c>
      <c r="C5" s="41" t="s">
        <v>68</v>
      </c>
      <c r="D5" s="11" t="s">
        <v>31</v>
      </c>
      <c r="E5" s="11" t="s">
        <v>32</v>
      </c>
      <c r="F5" s="41" t="s">
        <v>66</v>
      </c>
      <c r="G5" s="41" t="s">
        <v>56</v>
      </c>
      <c r="I5" s="144" t="s">
        <v>69</v>
      </c>
      <c r="J5" s="171"/>
      <c r="K5" s="141"/>
      <c r="L5" s="166" t="s">
        <v>70</v>
      </c>
      <c r="M5" s="167"/>
      <c r="N5" s="41" t="s">
        <v>45</v>
      </c>
      <c r="O5" s="12"/>
      <c r="P5" s="144" t="s">
        <v>43</v>
      </c>
      <c r="Q5" s="141"/>
      <c r="R5" s="144" t="s">
        <v>44</v>
      </c>
      <c r="S5" s="141"/>
      <c r="U5" s="140"/>
      <c r="V5" s="141"/>
      <c r="W5" s="140"/>
      <c r="X5" s="141"/>
      <c r="Y5" s="140"/>
      <c r="Z5" s="141"/>
      <c r="AA5" s="140"/>
      <c r="AB5" s="143"/>
      <c r="AC5" s="141"/>
      <c r="AD5" s="164"/>
      <c r="AE5" s="165"/>
    </row>
    <row r="6" spans="1:31" ht="148.80000000000001" customHeight="1">
      <c r="A6" s="7">
        <v>1</v>
      </c>
      <c r="B6" s="32" t="s">
        <v>71</v>
      </c>
      <c r="C6" s="32" t="s">
        <v>72</v>
      </c>
      <c r="D6" s="102" t="s">
        <v>73</v>
      </c>
      <c r="E6" s="103">
        <v>118967</v>
      </c>
      <c r="F6" s="104">
        <v>25314</v>
      </c>
      <c r="G6" s="154" t="s">
        <v>74</v>
      </c>
      <c r="H6" s="136"/>
      <c r="I6" s="154">
        <v>0</v>
      </c>
      <c r="J6" s="170"/>
      <c r="K6" s="136"/>
      <c r="L6" s="154">
        <v>0</v>
      </c>
      <c r="M6" s="136"/>
      <c r="N6" s="154">
        <v>0.06</v>
      </c>
      <c r="O6" s="136"/>
      <c r="P6" s="154" t="s">
        <v>50</v>
      </c>
      <c r="Q6" s="136"/>
      <c r="R6" s="154" t="s">
        <v>50</v>
      </c>
      <c r="S6" s="136"/>
      <c r="T6" s="15"/>
      <c r="U6" s="154">
        <v>0</v>
      </c>
      <c r="V6" s="136"/>
      <c r="W6" s="154">
        <v>0</v>
      </c>
      <c r="X6" s="136"/>
      <c r="Y6" s="154">
        <f>SUM(E6-F6)</f>
        <v>93653</v>
      </c>
      <c r="Z6" s="136"/>
      <c r="AA6" s="154">
        <v>0</v>
      </c>
      <c r="AB6" s="137"/>
      <c r="AC6" s="136"/>
      <c r="AD6" s="154" t="s">
        <v>106</v>
      </c>
      <c r="AE6" s="136"/>
    </row>
    <row r="8" spans="1:31"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31">
      <c r="D9" s="19"/>
      <c r="E9" s="20"/>
      <c r="F9" s="20"/>
      <c r="G9" s="20"/>
      <c r="H9" s="20"/>
      <c r="I9" s="20"/>
      <c r="J9" s="20"/>
      <c r="K9" s="20"/>
      <c r="L9" s="20"/>
      <c r="M9" s="20"/>
    </row>
    <row r="10" spans="1:31"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31"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31"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4"/>
    </row>
    <row r="13" spans="1:31">
      <c r="D13" s="17"/>
      <c r="E13" s="20"/>
      <c r="F13" s="20"/>
      <c r="G13" s="22"/>
      <c r="H13" s="20"/>
      <c r="I13" s="20"/>
      <c r="J13" s="20"/>
      <c r="K13" s="20"/>
      <c r="L13" s="20"/>
      <c r="M13" s="20"/>
    </row>
    <row r="14" spans="1:31">
      <c r="D14" s="20"/>
      <c r="E14" s="20"/>
      <c r="F14" s="20"/>
      <c r="G14" s="22"/>
      <c r="H14" s="20"/>
      <c r="I14" s="20"/>
      <c r="J14" s="20"/>
      <c r="K14" s="20"/>
      <c r="L14" s="20"/>
      <c r="M14" s="20"/>
    </row>
    <row r="15" spans="1:31">
      <c r="D15" s="20"/>
      <c r="E15" s="20"/>
      <c r="F15" s="20"/>
      <c r="G15" s="20"/>
      <c r="H15" s="20"/>
      <c r="I15" s="20"/>
      <c r="J15" s="20"/>
      <c r="K15" s="20"/>
      <c r="L15" s="20"/>
      <c r="M15" s="20"/>
    </row>
  </sheetData>
  <mergeCells count="26">
    <mergeCell ref="I6:K6"/>
    <mergeCell ref="N6:O6"/>
    <mergeCell ref="P6:Q6"/>
    <mergeCell ref="R6:S6"/>
    <mergeCell ref="A2:AD2"/>
    <mergeCell ref="A3:AD3"/>
    <mergeCell ref="A4:A5"/>
    <mergeCell ref="I5:K5"/>
    <mergeCell ref="P5:Q5"/>
    <mergeCell ref="R5:S5"/>
    <mergeCell ref="AD6:AE6"/>
    <mergeCell ref="B4:C4"/>
    <mergeCell ref="D4:E4"/>
    <mergeCell ref="G4:S4"/>
    <mergeCell ref="U4:V5"/>
    <mergeCell ref="W4:X5"/>
    <mergeCell ref="Y4:Z5"/>
    <mergeCell ref="AA4:AC5"/>
    <mergeCell ref="L5:M5"/>
    <mergeCell ref="AD4:AE5"/>
    <mergeCell ref="L6:M6"/>
    <mergeCell ref="U6:V6"/>
    <mergeCell ref="W6:X6"/>
    <mergeCell ref="Y6:Z6"/>
    <mergeCell ref="AA6:AC6"/>
    <mergeCell ref="G6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27"/>
  <sheetViews>
    <sheetView topLeftCell="A11" workbookViewId="0">
      <selection activeCell="E8" sqref="E8"/>
    </sheetView>
  </sheetViews>
  <sheetFormatPr defaultRowHeight="13.2"/>
  <cols>
    <col min="1" max="1" width="3.77734375" customWidth="1"/>
    <col min="2" max="2" width="10.109375" customWidth="1"/>
    <col min="3" max="3" width="8.21875" customWidth="1"/>
    <col min="4" max="5" width="11.44140625" bestFit="1" customWidth="1"/>
    <col min="6" max="6" width="9.77734375" hidden="1" customWidth="1"/>
    <col min="7" max="7" width="10.5546875" customWidth="1"/>
    <col min="8" max="8" width="12" hidden="1" customWidth="1"/>
    <col min="9" max="9" width="11.88671875" customWidth="1"/>
    <col min="10" max="10" width="0.44140625" hidden="1" customWidth="1"/>
    <col min="11" max="11" width="10.21875" customWidth="1"/>
    <col min="12" max="12" width="12.88671875" hidden="1" customWidth="1"/>
    <col min="13" max="13" width="8.6640625" hidden="1" customWidth="1"/>
    <col min="14" max="14" width="12.44140625" hidden="1" customWidth="1"/>
    <col min="15" max="15" width="11.21875" customWidth="1"/>
    <col min="16" max="16" width="10.44140625" hidden="1" customWidth="1"/>
    <col min="17" max="17" width="9.109375" customWidth="1"/>
    <col min="18" max="18" width="10.5546875" customWidth="1"/>
    <col min="19" max="19" width="0.21875" customWidth="1"/>
    <col min="20" max="20" width="7.33203125" customWidth="1"/>
    <col min="21" max="21" width="8.88671875" hidden="1" customWidth="1"/>
    <col min="22" max="22" width="11.44140625" bestFit="1" customWidth="1"/>
    <col min="23" max="23" width="8.88671875" hidden="1" customWidth="1"/>
    <col min="24" max="24" width="10.33203125" customWidth="1"/>
    <col min="25" max="25" width="0.21875" customWidth="1"/>
    <col min="26" max="26" width="8.88671875" hidden="1" customWidth="1"/>
    <col min="27" max="27" width="9.77734375" customWidth="1"/>
    <col min="28" max="28" width="1" hidden="1" customWidth="1"/>
    <col min="29" max="29" width="11.44140625" bestFit="1" customWidth="1"/>
  </cols>
  <sheetData>
    <row r="1" spans="1:28">
      <c r="A1" s="27" t="s">
        <v>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8" ht="13.8">
      <c r="A2" s="15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1:28">
      <c r="A3" s="162" t="s">
        <v>76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1:28" ht="30" customHeight="1">
      <c r="A4" s="121" t="s">
        <v>24</v>
      </c>
      <c r="B4" s="148" t="s">
        <v>25</v>
      </c>
      <c r="C4" s="150" t="s">
        <v>26</v>
      </c>
      <c r="D4" s="151"/>
      <c r="E4" s="152" t="s">
        <v>27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6"/>
      <c r="R4" s="138" t="s">
        <v>34</v>
      </c>
      <c r="S4" s="139"/>
      <c r="T4" s="138" t="s">
        <v>28</v>
      </c>
      <c r="U4" s="139"/>
      <c r="V4" s="138" t="s">
        <v>35</v>
      </c>
      <c r="W4" s="139"/>
      <c r="X4" s="138" t="s">
        <v>29</v>
      </c>
      <c r="Y4" s="142"/>
      <c r="Z4" s="139"/>
      <c r="AA4" s="138" t="s">
        <v>30</v>
      </c>
      <c r="AB4" s="139"/>
    </row>
    <row r="5" spans="1:28" ht="66">
      <c r="A5" s="122"/>
      <c r="B5" s="149"/>
      <c r="C5" s="11" t="s">
        <v>31</v>
      </c>
      <c r="D5" s="11" t="s">
        <v>32</v>
      </c>
      <c r="E5" s="140" t="s">
        <v>36</v>
      </c>
      <c r="F5" s="141"/>
      <c r="G5" s="140" t="s">
        <v>33</v>
      </c>
      <c r="H5" s="141"/>
      <c r="I5" s="144" t="s">
        <v>69</v>
      </c>
      <c r="J5" s="145"/>
      <c r="K5" s="144" t="s">
        <v>70</v>
      </c>
      <c r="L5" s="141"/>
      <c r="M5" s="144" t="s">
        <v>43</v>
      </c>
      <c r="N5" s="141"/>
      <c r="O5" s="166" t="s">
        <v>44</v>
      </c>
      <c r="P5" s="175"/>
      <c r="Q5" s="41" t="s">
        <v>45</v>
      </c>
      <c r="R5" s="140"/>
      <c r="S5" s="141"/>
      <c r="T5" s="140"/>
      <c r="U5" s="141"/>
      <c r="V5" s="140"/>
      <c r="W5" s="141"/>
      <c r="X5" s="140"/>
      <c r="Y5" s="143"/>
      <c r="Z5" s="141"/>
      <c r="AA5" s="140"/>
      <c r="AB5" s="141"/>
    </row>
    <row r="6" spans="1:28" ht="39.6" customHeight="1">
      <c r="A6" s="34">
        <v>1</v>
      </c>
      <c r="B6" s="35" t="s">
        <v>82</v>
      </c>
      <c r="C6" s="36">
        <v>44461</v>
      </c>
      <c r="D6" s="76">
        <v>75000</v>
      </c>
      <c r="E6" s="77">
        <v>75000</v>
      </c>
      <c r="F6" s="38" t="s">
        <v>83</v>
      </c>
      <c r="G6" s="154" t="s">
        <v>93</v>
      </c>
      <c r="H6" s="136"/>
      <c r="I6" s="154">
        <v>0</v>
      </c>
      <c r="J6" s="136"/>
      <c r="K6" s="154" t="s">
        <v>50</v>
      </c>
      <c r="L6" s="136"/>
      <c r="M6" s="154" t="s">
        <v>50</v>
      </c>
      <c r="N6" s="136"/>
      <c r="O6" s="176" t="s">
        <v>50</v>
      </c>
      <c r="P6" s="177"/>
      <c r="Q6" s="91">
        <v>0.16</v>
      </c>
      <c r="R6" s="154">
        <v>0</v>
      </c>
      <c r="S6" s="136"/>
      <c r="T6" s="154">
        <v>0</v>
      </c>
      <c r="U6" s="136"/>
      <c r="V6" s="172">
        <f t="shared" ref="V6:V22" si="0">SUM(D6-E6)</f>
        <v>0</v>
      </c>
      <c r="W6" s="118"/>
      <c r="X6" s="154">
        <v>0</v>
      </c>
      <c r="Y6" s="137"/>
      <c r="Z6" s="136"/>
      <c r="AA6" s="173" t="s">
        <v>104</v>
      </c>
      <c r="AB6" s="174"/>
    </row>
    <row r="7" spans="1:28" ht="32.4">
      <c r="A7" s="34">
        <v>2</v>
      </c>
      <c r="B7" s="38" t="s">
        <v>84</v>
      </c>
      <c r="C7" s="36">
        <v>44482</v>
      </c>
      <c r="D7" s="78">
        <v>1214631</v>
      </c>
      <c r="E7" s="78">
        <v>1101524</v>
      </c>
      <c r="F7" s="55" t="s">
        <v>83</v>
      </c>
      <c r="G7" s="60" t="s">
        <v>93</v>
      </c>
      <c r="H7" s="61"/>
      <c r="I7" s="61"/>
      <c r="J7" s="61"/>
      <c r="K7" s="61"/>
      <c r="L7" s="61"/>
      <c r="M7" s="61"/>
      <c r="N7" s="61"/>
      <c r="O7" s="61"/>
      <c r="P7" s="61"/>
      <c r="Q7" s="87">
        <v>2.41</v>
      </c>
      <c r="R7" s="61"/>
      <c r="S7" s="61"/>
      <c r="T7" s="64"/>
      <c r="U7" s="61"/>
      <c r="V7" s="84">
        <f t="shared" si="0"/>
        <v>113107</v>
      </c>
      <c r="W7" s="84"/>
      <c r="X7" s="61"/>
      <c r="Y7" s="61"/>
      <c r="Z7" s="61"/>
      <c r="AA7" s="92" t="s">
        <v>104</v>
      </c>
    </row>
    <row r="8" spans="1:28" ht="32.4">
      <c r="A8" s="34">
        <v>3</v>
      </c>
      <c r="B8" s="35" t="s">
        <v>85</v>
      </c>
      <c r="C8" s="36">
        <v>44469</v>
      </c>
      <c r="D8" s="78">
        <v>2773689</v>
      </c>
      <c r="E8" s="78">
        <v>2494056</v>
      </c>
      <c r="F8" s="55" t="s">
        <v>83</v>
      </c>
      <c r="G8" s="62" t="s">
        <v>93</v>
      </c>
      <c r="H8" s="63"/>
      <c r="I8" s="63"/>
      <c r="J8" s="63"/>
      <c r="K8" s="63"/>
      <c r="L8" s="61"/>
      <c r="M8" s="61"/>
      <c r="N8" s="61"/>
      <c r="O8" s="61"/>
      <c r="P8" s="61"/>
      <c r="Q8" s="87">
        <v>5.46</v>
      </c>
      <c r="R8" s="61"/>
      <c r="S8" s="61"/>
      <c r="T8" s="64"/>
      <c r="U8" s="61"/>
      <c r="V8" s="84">
        <f t="shared" si="0"/>
        <v>279633</v>
      </c>
      <c r="W8" s="84"/>
      <c r="X8" s="61"/>
      <c r="Y8" s="61"/>
      <c r="Z8" s="61"/>
      <c r="AA8" s="92" t="s">
        <v>104</v>
      </c>
    </row>
    <row r="9" spans="1:28" ht="44.4" customHeight="1">
      <c r="A9" s="34">
        <v>4</v>
      </c>
      <c r="B9" s="38" t="s">
        <v>86</v>
      </c>
      <c r="C9" s="36">
        <v>44478</v>
      </c>
      <c r="D9" s="78">
        <v>1689297</v>
      </c>
      <c r="E9" s="78">
        <v>1514117</v>
      </c>
      <c r="F9" s="55" t="s">
        <v>83</v>
      </c>
      <c r="G9" s="62" t="s">
        <v>93</v>
      </c>
      <c r="H9" s="63"/>
      <c r="I9" s="63"/>
      <c r="J9" s="63"/>
      <c r="K9" s="63"/>
      <c r="L9" s="61"/>
      <c r="M9" s="61"/>
      <c r="N9" s="61"/>
      <c r="O9" s="61"/>
      <c r="P9" s="61"/>
      <c r="Q9" s="87">
        <v>3.31</v>
      </c>
      <c r="R9" s="61"/>
      <c r="S9" s="61"/>
      <c r="T9" s="64"/>
      <c r="U9" s="61"/>
      <c r="V9" s="84">
        <f t="shared" si="0"/>
        <v>175180</v>
      </c>
      <c r="W9" s="84"/>
      <c r="X9" s="61"/>
      <c r="Y9" s="61"/>
      <c r="Z9" s="61"/>
      <c r="AA9" s="92" t="s">
        <v>104</v>
      </c>
    </row>
    <row r="10" spans="1:28" ht="32.4">
      <c r="A10" s="34">
        <v>5</v>
      </c>
      <c r="B10" s="35" t="s">
        <v>87</v>
      </c>
      <c r="C10" s="36">
        <v>44491</v>
      </c>
      <c r="D10" s="78">
        <v>903702</v>
      </c>
      <c r="E10" s="78">
        <v>827358</v>
      </c>
      <c r="F10" s="55" t="s">
        <v>83</v>
      </c>
      <c r="G10" s="62" t="s">
        <v>93</v>
      </c>
      <c r="H10" s="63"/>
      <c r="I10" s="63"/>
      <c r="J10" s="63"/>
      <c r="K10" s="63"/>
      <c r="L10" s="61"/>
      <c r="M10" s="61"/>
      <c r="N10" s="61"/>
      <c r="O10" s="61"/>
      <c r="P10" s="61"/>
      <c r="Q10" s="87">
        <v>1.81</v>
      </c>
      <c r="R10" s="61"/>
      <c r="S10" s="61"/>
      <c r="T10" s="64"/>
      <c r="U10" s="61"/>
      <c r="V10" s="84">
        <f t="shared" si="0"/>
        <v>76344</v>
      </c>
      <c r="W10" s="84"/>
      <c r="X10" s="61"/>
      <c r="Y10" s="61"/>
      <c r="Z10" s="61"/>
      <c r="AA10" s="92" t="s">
        <v>104</v>
      </c>
    </row>
    <row r="11" spans="1:28" ht="26.4">
      <c r="A11" s="34">
        <v>6</v>
      </c>
      <c r="B11" s="35" t="s">
        <v>88</v>
      </c>
      <c r="C11" s="36">
        <v>44468</v>
      </c>
      <c r="D11" s="78">
        <v>3342698</v>
      </c>
      <c r="E11" s="78">
        <v>3049043</v>
      </c>
      <c r="F11" s="55" t="s">
        <v>83</v>
      </c>
      <c r="G11" s="62" t="s">
        <v>93</v>
      </c>
      <c r="H11" s="63"/>
      <c r="I11" s="63"/>
      <c r="J11" s="63"/>
      <c r="K11" s="63"/>
      <c r="L11" s="61"/>
      <c r="M11" s="61"/>
      <c r="N11" s="61"/>
      <c r="O11" s="61"/>
      <c r="P11" s="61"/>
      <c r="Q11" s="87">
        <v>6.67</v>
      </c>
      <c r="R11" s="61"/>
      <c r="S11" s="61"/>
      <c r="T11" s="64"/>
      <c r="U11" s="61"/>
      <c r="V11" s="84">
        <f t="shared" si="0"/>
        <v>293655</v>
      </c>
      <c r="W11" s="84"/>
      <c r="X11" s="61"/>
      <c r="Y11" s="61"/>
      <c r="Z11" s="61"/>
      <c r="AA11" s="92" t="s">
        <v>104</v>
      </c>
    </row>
    <row r="12" spans="1:28" ht="43.2">
      <c r="A12" s="34">
        <v>7</v>
      </c>
      <c r="B12" s="35" t="s">
        <v>89</v>
      </c>
      <c r="C12" s="36">
        <v>44478</v>
      </c>
      <c r="D12" s="78">
        <v>9634957</v>
      </c>
      <c r="E12" s="78">
        <v>9498576</v>
      </c>
      <c r="F12" s="56" t="s">
        <v>90</v>
      </c>
      <c r="G12" s="62" t="s">
        <v>93</v>
      </c>
      <c r="H12" s="63"/>
      <c r="I12" s="63"/>
      <c r="J12" s="63"/>
      <c r="K12" s="63"/>
      <c r="L12" s="23"/>
      <c r="M12" s="61"/>
      <c r="N12" s="61"/>
      <c r="O12" s="61"/>
      <c r="P12" s="61"/>
      <c r="Q12" s="87">
        <v>20.79</v>
      </c>
      <c r="R12" s="61"/>
      <c r="S12" s="61"/>
      <c r="T12" s="64"/>
      <c r="U12" s="61"/>
      <c r="V12" s="84">
        <f t="shared" si="0"/>
        <v>136381</v>
      </c>
      <c r="W12" s="84"/>
      <c r="X12" s="61"/>
      <c r="Y12" s="61"/>
      <c r="Z12" s="61"/>
      <c r="AA12" s="92" t="s">
        <v>104</v>
      </c>
    </row>
    <row r="13" spans="1:28" ht="26.4">
      <c r="A13" s="34">
        <v>8</v>
      </c>
      <c r="B13" s="35" t="s">
        <v>91</v>
      </c>
      <c r="C13" s="36">
        <v>44463</v>
      </c>
      <c r="D13" s="78">
        <v>1007012</v>
      </c>
      <c r="E13" s="78">
        <v>896682</v>
      </c>
      <c r="F13" s="55" t="s">
        <v>83</v>
      </c>
      <c r="G13" s="62" t="s">
        <v>93</v>
      </c>
      <c r="H13" s="63"/>
      <c r="I13" s="63"/>
      <c r="J13" s="63"/>
      <c r="K13" s="63"/>
      <c r="L13" s="61"/>
      <c r="M13" s="61"/>
      <c r="N13" s="61"/>
      <c r="O13" s="61"/>
      <c r="P13" s="61"/>
      <c r="Q13" s="88">
        <v>1.96</v>
      </c>
      <c r="R13" s="61"/>
      <c r="S13" s="61"/>
      <c r="T13" s="64"/>
      <c r="U13" s="61"/>
      <c r="V13" s="84">
        <f t="shared" si="0"/>
        <v>110330</v>
      </c>
      <c r="W13" s="84"/>
      <c r="X13" s="61"/>
      <c r="Y13" s="61"/>
      <c r="Z13" s="61"/>
      <c r="AA13" s="92" t="s">
        <v>104</v>
      </c>
    </row>
    <row r="14" spans="1:28" ht="26.4">
      <c r="A14" s="34">
        <v>9</v>
      </c>
      <c r="B14" s="35" t="s">
        <v>92</v>
      </c>
      <c r="C14" s="36">
        <v>44468</v>
      </c>
      <c r="D14" s="78">
        <v>3194465</v>
      </c>
      <c r="E14" s="78">
        <v>2731959</v>
      </c>
      <c r="F14" s="55" t="s">
        <v>83</v>
      </c>
      <c r="G14" s="62" t="s">
        <v>93</v>
      </c>
      <c r="H14" s="63"/>
      <c r="I14" s="63"/>
      <c r="J14" s="63"/>
      <c r="K14" s="63"/>
      <c r="L14" s="61"/>
      <c r="M14" s="61"/>
      <c r="N14" s="61"/>
      <c r="O14" s="61"/>
      <c r="P14" s="61"/>
      <c r="Q14" s="87">
        <v>5.98</v>
      </c>
      <c r="R14" s="61"/>
      <c r="S14" s="61"/>
      <c r="T14" s="64"/>
      <c r="U14" s="61"/>
      <c r="V14" s="84">
        <f t="shared" si="0"/>
        <v>462506</v>
      </c>
      <c r="W14" s="84"/>
      <c r="X14" s="61"/>
      <c r="Y14" s="61"/>
      <c r="Z14" s="61"/>
      <c r="AA14" s="92" t="s">
        <v>104</v>
      </c>
    </row>
    <row r="15" spans="1:28" ht="32.4">
      <c r="A15" s="34">
        <v>10</v>
      </c>
      <c r="B15" s="35" t="s">
        <v>94</v>
      </c>
      <c r="C15" s="36">
        <v>44491</v>
      </c>
      <c r="D15" s="78">
        <v>768607.22</v>
      </c>
      <c r="E15" s="78">
        <v>768607.22</v>
      </c>
      <c r="F15" s="55" t="s">
        <v>83</v>
      </c>
      <c r="G15" s="62" t="s">
        <v>93</v>
      </c>
      <c r="H15" s="63"/>
      <c r="I15" s="63"/>
      <c r="J15" s="63"/>
      <c r="K15" s="63"/>
      <c r="L15" s="61"/>
      <c r="M15" s="61"/>
      <c r="N15" s="61"/>
      <c r="O15" s="61"/>
      <c r="P15" s="61"/>
      <c r="Q15" s="88">
        <v>1.68</v>
      </c>
      <c r="R15" s="61"/>
      <c r="S15" s="61"/>
      <c r="T15" s="64"/>
      <c r="U15" s="61"/>
      <c r="V15" s="84">
        <f t="shared" si="0"/>
        <v>0</v>
      </c>
      <c r="W15" s="84"/>
      <c r="X15" s="61"/>
      <c r="Y15" s="61"/>
      <c r="Z15" s="61"/>
      <c r="AA15" s="92" t="s">
        <v>104</v>
      </c>
    </row>
    <row r="16" spans="1:28" ht="26.4">
      <c r="A16" s="34">
        <v>11</v>
      </c>
      <c r="B16" s="35" t="s">
        <v>95</v>
      </c>
      <c r="C16" s="36">
        <v>44462</v>
      </c>
      <c r="D16" s="78">
        <v>3263848</v>
      </c>
      <c r="E16" s="78">
        <v>2827069</v>
      </c>
      <c r="F16" s="55" t="s">
        <v>83</v>
      </c>
      <c r="G16" s="60" t="s">
        <v>93</v>
      </c>
      <c r="H16" s="61"/>
      <c r="I16" s="61"/>
      <c r="J16" s="61"/>
      <c r="K16" s="61"/>
      <c r="L16" s="61"/>
      <c r="M16" s="61"/>
      <c r="N16" s="61"/>
      <c r="O16" s="61"/>
      <c r="P16" s="61"/>
      <c r="Q16" s="88">
        <v>6.19</v>
      </c>
      <c r="R16" s="61"/>
      <c r="S16" s="61"/>
      <c r="T16" s="64"/>
      <c r="U16" s="61"/>
      <c r="V16" s="84">
        <f t="shared" si="0"/>
        <v>436779</v>
      </c>
      <c r="W16" s="84"/>
      <c r="X16" s="61"/>
      <c r="Y16" s="61"/>
      <c r="Z16" s="61"/>
      <c r="AA16" s="92" t="s">
        <v>104</v>
      </c>
    </row>
    <row r="17" spans="1:29" ht="26.4">
      <c r="A17" s="46">
        <v>12</v>
      </c>
      <c r="B17" s="47" t="s">
        <v>96</v>
      </c>
      <c r="C17" s="48">
        <v>44470</v>
      </c>
      <c r="D17" s="79">
        <v>9620781</v>
      </c>
      <c r="E17" s="79">
        <v>965851</v>
      </c>
      <c r="F17" s="56" t="s">
        <v>90</v>
      </c>
      <c r="G17" s="60" t="s">
        <v>93</v>
      </c>
      <c r="H17" s="61"/>
      <c r="I17" s="61"/>
      <c r="J17" s="61"/>
      <c r="K17" s="61"/>
      <c r="L17" s="61"/>
      <c r="M17" s="61"/>
      <c r="N17" s="61"/>
      <c r="O17" s="61"/>
      <c r="P17" s="61"/>
      <c r="Q17" s="87">
        <v>2.11</v>
      </c>
      <c r="R17" s="61"/>
      <c r="S17" s="61"/>
      <c r="T17" s="64"/>
      <c r="U17" s="61"/>
      <c r="V17" s="84">
        <f t="shared" si="0"/>
        <v>8654930</v>
      </c>
      <c r="W17" s="84"/>
      <c r="X17" s="61"/>
      <c r="Y17" s="61"/>
      <c r="Z17" s="61"/>
      <c r="AA17" s="92" t="s">
        <v>104</v>
      </c>
    </row>
    <row r="18" spans="1:29" ht="26.4">
      <c r="A18" s="34">
        <v>13</v>
      </c>
      <c r="B18" s="35" t="s">
        <v>97</v>
      </c>
      <c r="C18" s="36">
        <v>44459</v>
      </c>
      <c r="D18" s="78">
        <v>23686186</v>
      </c>
      <c r="E18" s="78">
        <v>20870476</v>
      </c>
      <c r="F18" s="56" t="s">
        <v>90</v>
      </c>
      <c r="G18" s="60" t="s">
        <v>93</v>
      </c>
      <c r="H18" s="61"/>
      <c r="I18" s="61"/>
      <c r="J18" s="61"/>
      <c r="K18" s="61"/>
      <c r="L18" s="61"/>
      <c r="M18" s="61"/>
      <c r="N18" s="61"/>
      <c r="O18" s="61"/>
      <c r="P18" s="61"/>
      <c r="Q18" s="87">
        <v>0</v>
      </c>
      <c r="R18" s="61"/>
      <c r="S18" s="61"/>
      <c r="T18" s="64"/>
      <c r="U18" s="61"/>
      <c r="V18" s="84">
        <f t="shared" si="0"/>
        <v>2815710</v>
      </c>
      <c r="W18" s="84"/>
      <c r="X18" s="61"/>
      <c r="Y18" s="61"/>
      <c r="Z18" s="61"/>
      <c r="AA18" s="92" t="s">
        <v>107</v>
      </c>
    </row>
    <row r="19" spans="1:29" ht="26.4">
      <c r="A19" s="46">
        <v>14</v>
      </c>
      <c r="B19" s="47" t="s">
        <v>98</v>
      </c>
      <c r="C19" s="48">
        <v>44488</v>
      </c>
      <c r="D19" s="79">
        <v>8334671</v>
      </c>
      <c r="E19" s="80">
        <v>34049</v>
      </c>
      <c r="F19" s="57" t="s">
        <v>90</v>
      </c>
      <c r="G19" s="60" t="s">
        <v>93</v>
      </c>
      <c r="H19" s="61"/>
      <c r="I19" s="61"/>
      <c r="J19" s="61"/>
      <c r="K19" s="61"/>
      <c r="L19" s="61"/>
      <c r="M19" s="61"/>
      <c r="N19" s="61"/>
      <c r="O19" s="61"/>
      <c r="P19" s="61"/>
      <c r="Q19" s="88">
        <v>7.0000000000000007E-2</v>
      </c>
      <c r="R19" s="61"/>
      <c r="S19" s="61"/>
      <c r="T19" s="64"/>
      <c r="U19" s="61"/>
      <c r="V19" s="84">
        <f t="shared" si="0"/>
        <v>8300622</v>
      </c>
      <c r="W19" s="84"/>
      <c r="X19" s="61"/>
      <c r="Y19" s="61"/>
      <c r="Z19" s="61"/>
      <c r="AA19" s="92" t="s">
        <v>104</v>
      </c>
    </row>
    <row r="20" spans="1:29" ht="32.4">
      <c r="A20" s="49">
        <v>15</v>
      </c>
      <c r="B20" s="50" t="s">
        <v>99</v>
      </c>
      <c r="C20" s="51">
        <v>44552</v>
      </c>
      <c r="D20" s="81">
        <v>714449</v>
      </c>
      <c r="E20" s="81">
        <v>714449</v>
      </c>
      <c r="F20" s="58" t="s">
        <v>83</v>
      </c>
      <c r="G20" s="60" t="s">
        <v>93</v>
      </c>
      <c r="H20" s="61"/>
      <c r="I20" s="61"/>
      <c r="J20" s="61"/>
      <c r="K20" s="61"/>
      <c r="L20" s="61"/>
      <c r="M20" s="61"/>
      <c r="N20" s="61"/>
      <c r="O20" s="61"/>
      <c r="P20" s="61"/>
      <c r="Q20" s="87">
        <v>1.56</v>
      </c>
      <c r="R20" s="61"/>
      <c r="S20" s="61"/>
      <c r="T20" s="64"/>
      <c r="U20" s="61"/>
      <c r="V20" s="84">
        <f t="shared" si="0"/>
        <v>0</v>
      </c>
      <c r="W20" s="84"/>
      <c r="X20" s="61"/>
      <c r="Y20" s="61"/>
      <c r="Z20" s="61"/>
      <c r="AA20" s="92" t="s">
        <v>104</v>
      </c>
    </row>
    <row r="21" spans="1:29" ht="26.4">
      <c r="A21" s="52">
        <v>16</v>
      </c>
      <c r="B21" s="53" t="s">
        <v>100</v>
      </c>
      <c r="C21" s="54">
        <v>45055</v>
      </c>
      <c r="D21" s="82">
        <v>3098128</v>
      </c>
      <c r="E21" s="82">
        <v>2277911</v>
      </c>
      <c r="F21" s="59" t="s">
        <v>93</v>
      </c>
      <c r="G21" s="60" t="s">
        <v>93</v>
      </c>
      <c r="H21" s="61"/>
      <c r="I21" s="61"/>
      <c r="J21" s="61"/>
      <c r="K21" s="61"/>
      <c r="L21" s="61"/>
      <c r="M21" s="61"/>
      <c r="N21" s="61"/>
      <c r="O21" s="61"/>
      <c r="P21" s="61"/>
      <c r="Q21" s="88">
        <v>4.99</v>
      </c>
      <c r="R21" s="61"/>
      <c r="S21" s="61"/>
      <c r="T21" s="64"/>
      <c r="U21" s="61"/>
      <c r="V21" s="84">
        <f t="shared" si="0"/>
        <v>820217</v>
      </c>
      <c r="W21" s="84"/>
      <c r="X21" s="61"/>
      <c r="Y21" s="61"/>
      <c r="Z21" s="61"/>
      <c r="AA21" s="92" t="s">
        <v>103</v>
      </c>
    </row>
    <row r="22" spans="1:29" ht="26.4">
      <c r="A22" s="66">
        <v>17</v>
      </c>
      <c r="B22" s="67" t="s">
        <v>101</v>
      </c>
      <c r="C22" s="68">
        <v>45055</v>
      </c>
      <c r="D22" s="83">
        <v>276309</v>
      </c>
      <c r="E22" s="83">
        <v>203169</v>
      </c>
      <c r="F22" s="69" t="s">
        <v>93</v>
      </c>
      <c r="G22" s="70" t="s">
        <v>93</v>
      </c>
      <c r="H22" s="71"/>
      <c r="I22" s="71"/>
      <c r="J22" s="71"/>
      <c r="K22" s="71"/>
      <c r="L22" s="71"/>
      <c r="M22" s="71"/>
      <c r="N22" s="71"/>
      <c r="O22" s="71"/>
      <c r="P22" s="71"/>
      <c r="Q22" s="89">
        <v>0.44</v>
      </c>
      <c r="R22" s="71"/>
      <c r="S22" s="71"/>
      <c r="T22" s="72"/>
      <c r="U22" s="71"/>
      <c r="V22" s="85">
        <f t="shared" si="0"/>
        <v>73140</v>
      </c>
      <c r="W22" s="85"/>
      <c r="X22" s="71"/>
      <c r="Y22" s="71"/>
      <c r="Z22" s="71"/>
      <c r="AA22" s="93" t="s">
        <v>103</v>
      </c>
    </row>
    <row r="23" spans="1:29">
      <c r="A23" s="73"/>
      <c r="B23" s="74" t="s">
        <v>102</v>
      </c>
      <c r="C23" s="73"/>
      <c r="D23" s="86">
        <f>SUM(D6:D22)</f>
        <v>73598430.219999999</v>
      </c>
      <c r="E23" s="86">
        <f>SUM(E6:E22)</f>
        <v>50849896.219999999</v>
      </c>
      <c r="F23" s="73"/>
      <c r="G23" s="75"/>
      <c r="H23" s="73"/>
      <c r="I23" s="73"/>
      <c r="J23" s="73"/>
      <c r="K23" s="73"/>
      <c r="L23" s="73"/>
      <c r="M23" s="73"/>
      <c r="N23" s="73"/>
      <c r="O23" s="73"/>
      <c r="P23" s="73"/>
      <c r="Q23" s="90">
        <f>SUM(Q6:Q22)</f>
        <v>65.589999999999989</v>
      </c>
      <c r="R23" s="73"/>
      <c r="S23" s="73"/>
      <c r="T23" s="73"/>
      <c r="U23" s="73"/>
      <c r="V23" s="86">
        <f>SUM(V6:V22)</f>
        <v>22748534</v>
      </c>
      <c r="W23" s="86"/>
      <c r="X23" s="73"/>
      <c r="Y23" s="73"/>
      <c r="Z23" s="73"/>
      <c r="AA23" s="73"/>
      <c r="AC23" s="65"/>
    </row>
    <row r="24" spans="1:29">
      <c r="G24" s="1"/>
      <c r="R24" s="25"/>
      <c r="S24" s="26"/>
    </row>
    <row r="25" spans="1:29">
      <c r="G25" s="1"/>
    </row>
    <row r="26" spans="1:29">
      <c r="G26" s="1"/>
    </row>
    <row r="27" spans="1:29">
      <c r="G27" s="1"/>
    </row>
  </sheetData>
  <mergeCells count="27">
    <mergeCell ref="AA4:AB5"/>
    <mergeCell ref="A4:A5"/>
    <mergeCell ref="B4:B5"/>
    <mergeCell ref="A2:AA2"/>
    <mergeCell ref="C4:D4"/>
    <mergeCell ref="E4:P4"/>
    <mergeCell ref="M5:N5"/>
    <mergeCell ref="R4:S5"/>
    <mergeCell ref="T4:U5"/>
    <mergeCell ref="V4:W5"/>
    <mergeCell ref="X4:Z5"/>
    <mergeCell ref="A3:AA3"/>
    <mergeCell ref="R6:S6"/>
    <mergeCell ref="T6:U6"/>
    <mergeCell ref="V6:W6"/>
    <mergeCell ref="X6:Z6"/>
    <mergeCell ref="AA6:AB6"/>
    <mergeCell ref="O5:P5"/>
    <mergeCell ref="G6:H6"/>
    <mergeCell ref="I6:J6"/>
    <mergeCell ref="K6:L6"/>
    <mergeCell ref="M6:N6"/>
    <mergeCell ref="O6:P6"/>
    <mergeCell ref="E5:F5"/>
    <mergeCell ref="G5:H5"/>
    <mergeCell ref="I5:J5"/>
    <mergeCell ref="K5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E48EC-5E58-4A1A-91BC-16A5740B3552}">
  <dimension ref="A1:AC6"/>
  <sheetViews>
    <sheetView tabSelected="1" workbookViewId="0">
      <selection activeCell="AE19" sqref="AE19"/>
    </sheetView>
  </sheetViews>
  <sheetFormatPr defaultRowHeight="13.2"/>
  <cols>
    <col min="1" max="1" width="3.6640625" customWidth="1"/>
    <col min="2" max="2" width="10.88671875" customWidth="1"/>
    <col min="3" max="3" width="12.5546875" customWidth="1"/>
    <col min="4" max="4" width="6.6640625" customWidth="1"/>
    <col min="6" max="6" width="8.88671875" customWidth="1"/>
    <col min="7" max="7" width="0.109375" customWidth="1"/>
    <col min="8" max="8" width="8.109375" customWidth="1"/>
    <col min="9" max="9" width="8.88671875" hidden="1" customWidth="1"/>
    <col min="10" max="10" width="10.5546875" customWidth="1"/>
    <col min="11" max="11" width="8.88671875" hidden="1" customWidth="1"/>
    <col min="12" max="12" width="10.21875" customWidth="1"/>
    <col min="13" max="13" width="0.21875" customWidth="1"/>
    <col min="14" max="15" width="8.88671875" hidden="1" customWidth="1"/>
    <col min="17" max="17" width="0.21875" customWidth="1"/>
    <col min="20" max="20" width="1.21875" customWidth="1"/>
    <col min="22" max="22" width="0.21875" customWidth="1"/>
    <col min="24" max="24" width="0.5546875" customWidth="1"/>
    <col min="26" max="26" width="3.44140625" customWidth="1"/>
    <col min="27" max="27" width="8.88671875" hidden="1" customWidth="1"/>
    <col min="28" max="28" width="8.88671875" customWidth="1"/>
    <col min="29" max="29" width="1.5546875" hidden="1" customWidth="1"/>
  </cols>
  <sheetData>
    <row r="1" spans="1:29">
      <c r="A1" s="27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9" ht="13.8">
      <c r="A2" s="15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</row>
    <row r="3" spans="1:29">
      <c r="A3" s="162" t="s">
        <v>78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</row>
    <row r="4" spans="1:29" ht="28.2" customHeight="1">
      <c r="A4" s="121" t="s">
        <v>24</v>
      </c>
      <c r="B4" s="161" t="s">
        <v>79</v>
      </c>
      <c r="C4" s="39" t="s">
        <v>80</v>
      </c>
      <c r="D4" s="150" t="s">
        <v>26</v>
      </c>
      <c r="E4" s="151"/>
      <c r="F4" s="152" t="s">
        <v>27</v>
      </c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6"/>
      <c r="S4" s="138" t="s">
        <v>34</v>
      </c>
      <c r="T4" s="139"/>
      <c r="U4" s="138" t="s">
        <v>28</v>
      </c>
      <c r="V4" s="139"/>
      <c r="W4" s="138" t="s">
        <v>35</v>
      </c>
      <c r="X4" s="139"/>
      <c r="Y4" s="138" t="s">
        <v>29</v>
      </c>
      <c r="Z4" s="142"/>
      <c r="AA4" s="139"/>
      <c r="AB4" s="138" t="s">
        <v>30</v>
      </c>
      <c r="AC4" s="139"/>
    </row>
    <row r="5" spans="1:29" ht="82.2" customHeight="1">
      <c r="A5" s="122"/>
      <c r="B5" s="149"/>
      <c r="C5" s="43" t="s">
        <v>81</v>
      </c>
      <c r="D5" s="11" t="s">
        <v>31</v>
      </c>
      <c r="E5" s="11" t="s">
        <v>32</v>
      </c>
      <c r="F5" s="140" t="s">
        <v>36</v>
      </c>
      <c r="G5" s="141"/>
      <c r="H5" s="140" t="s">
        <v>33</v>
      </c>
      <c r="I5" s="141"/>
      <c r="J5" s="144" t="s">
        <v>69</v>
      </c>
      <c r="K5" s="145"/>
      <c r="L5" s="144" t="s">
        <v>70</v>
      </c>
      <c r="M5" s="141"/>
      <c r="N5" s="144" t="s">
        <v>43</v>
      </c>
      <c r="O5" s="141"/>
      <c r="P5" s="144" t="s">
        <v>44</v>
      </c>
      <c r="Q5" s="141"/>
      <c r="R5" s="33" t="s">
        <v>45</v>
      </c>
      <c r="S5" s="140"/>
      <c r="T5" s="141"/>
      <c r="U5" s="140"/>
      <c r="V5" s="141"/>
      <c r="W5" s="140"/>
      <c r="X5" s="141"/>
      <c r="Y5" s="140"/>
      <c r="Z5" s="143"/>
      <c r="AA5" s="141"/>
      <c r="AB5" s="140"/>
      <c r="AC5" s="141"/>
    </row>
    <row r="6" spans="1:29">
      <c r="A6" s="34"/>
      <c r="B6" s="35" t="s">
        <v>46</v>
      </c>
      <c r="C6" s="36"/>
      <c r="D6" s="44"/>
      <c r="E6" s="45"/>
      <c r="F6" s="135"/>
      <c r="G6" s="136"/>
      <c r="H6" s="154"/>
      <c r="I6" s="136"/>
      <c r="J6" s="154">
        <v>0</v>
      </c>
      <c r="K6" s="136"/>
      <c r="L6" s="154" t="s">
        <v>50</v>
      </c>
      <c r="M6" s="136"/>
      <c r="N6" s="154" t="s">
        <v>50</v>
      </c>
      <c r="O6" s="136"/>
      <c r="P6" s="154" t="s">
        <v>50</v>
      </c>
      <c r="Q6" s="136"/>
      <c r="R6" s="15">
        <v>0</v>
      </c>
      <c r="S6" s="154">
        <v>0</v>
      </c>
      <c r="T6" s="136"/>
      <c r="U6" s="154">
        <v>0</v>
      </c>
      <c r="V6" s="136"/>
      <c r="W6" s="154">
        <v>0</v>
      </c>
      <c r="X6" s="136"/>
      <c r="Y6" s="154">
        <v>0</v>
      </c>
      <c r="Z6" s="137"/>
      <c r="AA6" s="136"/>
      <c r="AB6" s="135"/>
      <c r="AC6" s="136"/>
    </row>
  </sheetData>
  <mergeCells count="28">
    <mergeCell ref="A2:AB2"/>
    <mergeCell ref="A4:A5"/>
    <mergeCell ref="B4:B5"/>
    <mergeCell ref="D4:E4"/>
    <mergeCell ref="F4:Q4"/>
    <mergeCell ref="S4:T5"/>
    <mergeCell ref="U4:V5"/>
    <mergeCell ref="W4:X5"/>
    <mergeCell ref="Y4:AA5"/>
    <mergeCell ref="AB4:AC5"/>
    <mergeCell ref="A3:AB3"/>
    <mergeCell ref="F6:G6"/>
    <mergeCell ref="H6:I6"/>
    <mergeCell ref="J6:K6"/>
    <mergeCell ref="L6:M6"/>
    <mergeCell ref="N6:O6"/>
    <mergeCell ref="P6:Q6"/>
    <mergeCell ref="F5:G5"/>
    <mergeCell ref="H5:I5"/>
    <mergeCell ref="J5:K5"/>
    <mergeCell ref="L5:M5"/>
    <mergeCell ref="N5:O5"/>
    <mergeCell ref="P5:Q5"/>
    <mergeCell ref="S6:T6"/>
    <mergeCell ref="U6:V6"/>
    <mergeCell ref="W6:X6"/>
    <mergeCell ref="Y6:AA6"/>
    <mergeCell ref="AB6:A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1</vt:lpstr>
      <vt:lpstr>Annx 1</vt:lpstr>
      <vt:lpstr>Annx 2</vt:lpstr>
      <vt:lpstr>Annx3</vt:lpstr>
      <vt:lpstr>Annx4</vt:lpstr>
      <vt:lpstr>Annx5</vt:lpstr>
      <vt:lpstr>Annx6</vt:lpstr>
      <vt:lpstr>Annx7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IBBI IBBI</dc:creator>
  <cp:lastModifiedBy>Asus</cp:lastModifiedBy>
  <dcterms:created xsi:type="dcterms:W3CDTF">2023-06-02T10:53:50Z</dcterms:created>
  <dcterms:modified xsi:type="dcterms:W3CDTF">2023-06-03T03:04:34Z</dcterms:modified>
</cp:coreProperties>
</file>